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D17" i="1" l="1"/>
  <c r="E17" i="1"/>
  <c r="F17" i="1"/>
  <c r="G17" i="1"/>
  <c r="D20" i="1"/>
  <c r="D37" i="1" s="1"/>
  <c r="E20" i="1"/>
  <c r="E37" i="1"/>
  <c r="F20" i="1"/>
  <c r="F37" i="1" s="1"/>
  <c r="G20" i="1"/>
  <c r="D27" i="1"/>
  <c r="D38" i="1" s="1"/>
  <c r="E27" i="1"/>
  <c r="F27" i="1"/>
  <c r="G27" i="1"/>
  <c r="G38" i="1" s="1"/>
  <c r="D36" i="1"/>
  <c r="E36" i="1"/>
  <c r="F36" i="1"/>
  <c r="G36" i="1"/>
  <c r="C37" i="1"/>
  <c r="C38" i="1"/>
  <c r="G37" i="1"/>
  <c r="F38" i="1"/>
  <c r="E38" i="1"/>
</calcChain>
</file>

<file path=xl/sharedStrings.xml><?xml version="1.0" encoding="utf-8"?>
<sst xmlns="http://schemas.openxmlformats.org/spreadsheetml/2006/main" count="61" uniqueCount="46">
  <si>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</si>
  <si>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</si>
  <si>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</si>
  <si>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</si>
  <si>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</si>
  <si>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</si>
  <si>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</si>
  <si>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</si>
  <si>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</si>
  <si>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</si>
  <si>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</si>
  <si>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</si>
  <si>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</si>
  <si>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</si>
  <si>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</si>
  <si>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</si>
  <si>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</si>
  <si>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</si>
  <si>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</si>
  <si>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</si>
  <si>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</si>
  <si>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</si>
  <si>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</si>
  <si>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</si>
  <si>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</si>
  <si>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4. Возрастная категория: 7-11 лет</t>
  </si>
  <si>
    <t>Итого за день 4. Возрастная категория: 12 лет и старше</t>
  </si>
  <si>
    <t>Итого за завтрак</t>
  </si>
  <si>
    <t>200/4</t>
  </si>
  <si>
    <t>-</t>
  </si>
  <si>
    <t>Хлеб пшеничный йодированный</t>
  </si>
  <si>
    <t>Хлеб ржаной</t>
  </si>
  <si>
    <t>15/250</t>
  </si>
  <si>
    <t>Яблоко свежее</t>
  </si>
  <si>
    <t xml:space="preserve">Сыр Российский порциями </t>
  </si>
  <si>
    <t>"09"  января 2023 г.</t>
  </si>
  <si>
    <t>Второй завтрак</t>
  </si>
  <si>
    <r>
      <t xml:space="preserve">Кюфта по-московски с соусом </t>
    </r>
    <r>
      <rPr>
        <sz val="6"/>
        <color indexed="8"/>
        <rFont val="Times New Roman"/>
        <family val="1"/>
        <charset val="204"/>
      </rPr>
      <t xml:space="preserve">(говядина, свинина,  яйцо, лук репч., крупа рисовая, мука пшен., масло растит., соль йодир, соус красный основной) </t>
    </r>
    <r>
      <rPr>
        <sz val="10"/>
        <color indexed="8"/>
        <rFont val="Times New Roman"/>
        <family val="1"/>
        <charset val="204"/>
      </rPr>
      <t>75/30</t>
    </r>
  </si>
  <si>
    <r>
      <t>Гарнир каша гречневая вязкая</t>
    </r>
    <r>
      <rPr>
        <sz val="6"/>
        <color indexed="8"/>
        <rFont val="Times New Roman"/>
        <family val="1"/>
        <charset val="204"/>
      </rPr>
      <t xml:space="preserve"> (крупа гречневая, масло сливочное, соль йод.)</t>
    </r>
  </si>
  <si>
    <r>
      <t xml:space="preserve">Компот из изюма с вит С </t>
    </r>
    <r>
      <rPr>
        <sz val="6"/>
        <color indexed="8"/>
        <rFont val="Times New Roman"/>
        <family val="1"/>
        <charset val="204"/>
      </rPr>
      <t>( изюм,сахар,аскорбиновая кислота, лимонная кислота)</t>
    </r>
  </si>
  <si>
    <r>
      <t xml:space="preserve">Уха Рыбацкая </t>
    </r>
    <r>
      <rPr>
        <sz val="6"/>
        <color indexed="8"/>
        <rFont val="Times New Roman"/>
        <family val="1"/>
        <charset val="204"/>
      </rPr>
      <t>(картофель, морковь, лук репчатый, масло подсолнечное, масло сливочное, сайра)</t>
    </r>
  </si>
  <si>
    <r>
      <t>Бефстроганов</t>
    </r>
    <r>
      <rPr>
        <sz val="7"/>
        <color indexed="8"/>
        <rFont val="Times New Roman"/>
        <family val="1"/>
        <charset val="204"/>
      </rPr>
      <t xml:space="preserve"> (говядина, лук репч., масло растит., мука пш., томат, сметана, соль йодир.) 50/50</t>
    </r>
  </si>
  <si>
    <r>
      <t>Гарнир пшено отварное вязкое</t>
    </r>
    <r>
      <rPr>
        <sz val="7"/>
        <color indexed="8"/>
        <rFont val="Times New Roman"/>
        <family val="1"/>
        <charset val="204"/>
      </rPr>
      <t xml:space="preserve"> (крупа пшено, соль витамиизированная, масло сливочное,вода)</t>
    </r>
  </si>
  <si>
    <r>
      <t>Чай с лимоном</t>
    </r>
    <r>
      <rPr>
        <sz val="7"/>
        <color indexed="8"/>
        <rFont val="Times New Roman"/>
        <family val="1"/>
        <charset val="204"/>
      </rPr>
      <t xml:space="preserve">  (чай, сахар, лимон)</t>
    </r>
  </si>
  <si>
    <r>
      <t>Печенье «Байкальское»</t>
    </r>
    <r>
      <rPr>
        <sz val="6"/>
        <color indexed="8"/>
        <rFont val="Times New Roman"/>
        <family val="1"/>
        <charset val="204"/>
      </rPr>
      <t xml:space="preserve"> (печенье – кондит.цех)</t>
    </r>
  </si>
  <si>
    <t>12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</si>
</sst>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0" fontId="18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6" fillId="0" borderId="14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="120" zoomScaleNormal="120" workbookViewId="0">
      <selection activeCell="A10" sqref="A10:IV10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14</v>
      </c>
      <c r="B1" s="2"/>
      <c r="C1" s="2"/>
      <c r="D1" s="2"/>
      <c r="E1" s="2"/>
      <c r="F1" s="2"/>
      <c r="G1" s="46" t="s">
        <v>15</v>
      </c>
      <c r="H1" s="46"/>
      <c r="I1" s="2"/>
      <c r="J1" s="2"/>
      <c r="K1" s="2"/>
      <c r="L1" s="2"/>
      <c r="M1" s="2"/>
      <c r="N1" s="2"/>
      <c r="R1" s="2"/>
    </row>
    <row r="2" spans="1:18" x14ac:dyDescent="0.25">
      <c r="A2" s="1" t="s">
        <v>21</v>
      </c>
      <c r="B2" s="2"/>
      <c r="C2" s="2"/>
      <c r="D2" s="2"/>
      <c r="E2" s="2"/>
      <c r="F2" s="2"/>
      <c r="G2" s="46" t="s">
        <v>16</v>
      </c>
      <c r="H2" s="46"/>
      <c r="I2" s="2"/>
      <c r="J2" s="2"/>
      <c r="K2" s="2"/>
      <c r="L2" s="2"/>
      <c r="M2" s="2"/>
      <c r="N2" s="2"/>
      <c r="R2" s="2"/>
    </row>
    <row r="3" spans="1:18" x14ac:dyDescent="0.25">
      <c r="A3" s="1" t="s">
        <v>22</v>
      </c>
      <c r="B3" s="2"/>
      <c r="C3" s="2"/>
      <c r="D3" s="2"/>
      <c r="E3" s="2"/>
      <c r="F3" s="2"/>
      <c r="G3" s="46" t="s">
        <v>17</v>
      </c>
      <c r="H3" s="46"/>
      <c r="I3" s="2"/>
      <c r="J3" s="2"/>
      <c r="K3" s="2"/>
      <c r="L3" s="2"/>
      <c r="M3" s="2"/>
      <c r="N3" s="2"/>
      <c r="R3" s="2"/>
    </row>
    <row r="4" spans="1:18" x14ac:dyDescent="0.25">
      <c r="A4" s="1" t="s">
        <v>22</v>
      </c>
      <c r="B4" s="1"/>
      <c r="C4" s="2"/>
      <c r="D4" s="2"/>
      <c r="E4" s="2"/>
      <c r="F4" s="2"/>
      <c r="G4" s="46" t="s">
        <v>18</v>
      </c>
      <c r="H4" s="46"/>
      <c r="I4" s="2"/>
      <c r="J4" s="2"/>
      <c r="K4" s="2"/>
      <c r="L4" s="2"/>
      <c r="M4" s="2"/>
      <c r="N4" s="2"/>
      <c r="R4" s="2"/>
    </row>
    <row r="5" spans="1:18" x14ac:dyDescent="0.25">
      <c r="A5" s="1" t="s">
        <v>35</v>
      </c>
      <c r="B5" s="1"/>
      <c r="C5" s="2"/>
      <c r="D5" s="2"/>
      <c r="E5" s="2"/>
      <c r="F5" s="2"/>
      <c r="G5" s="46" t="s">
        <v>19</v>
      </c>
      <c r="H5" s="46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47" t="s">
        <v>20</v>
      </c>
      <c r="B6" s="47"/>
      <c r="C6" s="47"/>
      <c r="D6" s="47"/>
      <c r="E6" s="47"/>
      <c r="F6" s="47"/>
      <c r="G6" s="47"/>
      <c r="H6" s="47"/>
    </row>
    <row r="8" spans="1:18" x14ac:dyDescent="0.25">
      <c r="A8" s="45" t="s">
        <v>2</v>
      </c>
      <c r="B8" s="45" t="s">
        <v>0</v>
      </c>
      <c r="C8" s="45" t="s">
        <v>1</v>
      </c>
      <c r="D8" s="45" t="s">
        <v>3</v>
      </c>
      <c r="E8" s="45"/>
      <c r="F8" s="45"/>
      <c r="G8" s="5" t="s">
        <v>9</v>
      </c>
      <c r="H8" s="45" t="s">
        <v>7</v>
      </c>
    </row>
    <row r="9" spans="1:18" x14ac:dyDescent="0.25">
      <c r="A9" s="45"/>
      <c r="B9" s="45"/>
      <c r="C9" s="45"/>
      <c r="D9" s="5" t="s">
        <v>4</v>
      </c>
      <c r="E9" s="5" t="s">
        <v>5</v>
      </c>
      <c r="F9" s="5" t="s">
        <v>6</v>
      </c>
      <c r="G9" s="5" t="s">
        <v>10</v>
      </c>
      <c r="H9" s="45"/>
    </row>
    <row r="10" spans="1:18" x14ac:dyDescent="0.25">
      <c r="A10" s="58" t="s">
        <v>45</v>
      </c>
      <c r="B10" s="59"/>
      <c r="C10" s="59"/>
      <c r="D10" s="59"/>
      <c r="E10" s="59"/>
      <c r="F10" s="59"/>
      <c r="G10" s="59"/>
      <c r="H10" s="60"/>
    </row>
    <row r="11" spans="1:18" ht="15.75" thickBot="1" x14ac:dyDescent="0.3">
      <c r="A11" s="48" t="s">
        <v>23</v>
      </c>
      <c r="B11" s="49"/>
      <c r="C11" s="49"/>
      <c r="D11" s="49"/>
      <c r="E11" s="49"/>
      <c r="F11" s="49"/>
      <c r="G11" s="49"/>
      <c r="H11" s="50"/>
    </row>
    <row r="12" spans="1:18" ht="29.25" customHeight="1" thickBot="1" x14ac:dyDescent="0.3">
      <c r="A12" s="10"/>
      <c r="B12" s="32" t="s">
        <v>34</v>
      </c>
      <c r="C12" s="33">
        <v>20</v>
      </c>
      <c r="D12" s="23">
        <v>4.6399999999999997</v>
      </c>
      <c r="E12" s="24">
        <v>5.3</v>
      </c>
      <c r="F12" s="24">
        <v>0</v>
      </c>
      <c r="G12" s="24">
        <v>69.66</v>
      </c>
      <c r="H12" s="24">
        <v>982</v>
      </c>
    </row>
    <row r="13" spans="1:18" ht="27.75" customHeight="1" thickBot="1" x14ac:dyDescent="0.3">
      <c r="A13" s="42" t="s">
        <v>8</v>
      </c>
      <c r="B13" s="20" t="s">
        <v>37</v>
      </c>
      <c r="C13" s="21">
        <v>105</v>
      </c>
      <c r="D13" s="29">
        <v>13.65</v>
      </c>
      <c r="E13" s="30">
        <v>20.399999999999999</v>
      </c>
      <c r="F13" s="30">
        <v>8.35</v>
      </c>
      <c r="G13" s="30">
        <v>261.60000000000002</v>
      </c>
      <c r="H13" s="26">
        <v>209</v>
      </c>
    </row>
    <row r="14" spans="1:18" ht="22.5" customHeight="1" thickBot="1" x14ac:dyDescent="0.3">
      <c r="A14" s="43"/>
      <c r="B14" s="20" t="s">
        <v>38</v>
      </c>
      <c r="C14" s="22">
        <v>160</v>
      </c>
      <c r="D14" s="25">
        <v>3.62</v>
      </c>
      <c r="E14" s="26">
        <v>4.38</v>
      </c>
      <c r="F14" s="26">
        <v>22.05</v>
      </c>
      <c r="G14" s="26">
        <v>131.11000000000001</v>
      </c>
      <c r="H14" s="26">
        <v>676</v>
      </c>
    </row>
    <row r="15" spans="1:18" ht="21.75" thickBot="1" x14ac:dyDescent="0.3">
      <c r="A15" s="43"/>
      <c r="B15" s="20" t="s">
        <v>39</v>
      </c>
      <c r="C15" s="22">
        <v>200</v>
      </c>
      <c r="D15" s="25">
        <v>0.1</v>
      </c>
      <c r="E15" s="26">
        <v>0.43</v>
      </c>
      <c r="F15" s="26">
        <v>21.06</v>
      </c>
      <c r="G15" s="26">
        <v>88.51</v>
      </c>
      <c r="H15" s="26">
        <v>435</v>
      </c>
    </row>
    <row r="16" spans="1:18" ht="15.75" thickBot="1" x14ac:dyDescent="0.3">
      <c r="A16" s="44"/>
      <c r="B16" s="20" t="s">
        <v>30</v>
      </c>
      <c r="C16" s="22">
        <v>31</v>
      </c>
      <c r="D16" s="25">
        <v>2.33</v>
      </c>
      <c r="E16" s="26">
        <v>0.31</v>
      </c>
      <c r="F16" s="26">
        <v>14.81</v>
      </c>
      <c r="G16" s="26">
        <v>65.33</v>
      </c>
      <c r="H16" s="31" t="s">
        <v>29</v>
      </c>
    </row>
    <row r="17" spans="1:10" ht="15.75" customHeight="1" thickBot="1" x14ac:dyDescent="0.3">
      <c r="A17" s="51" t="s">
        <v>11</v>
      </c>
      <c r="B17" s="52"/>
      <c r="C17" s="17">
        <v>516</v>
      </c>
      <c r="D17" s="17">
        <f>SUM(D13:D16)</f>
        <v>19.700000000000003</v>
      </c>
      <c r="E17" s="18">
        <f>SUM(E13:E16)</f>
        <v>25.519999999999996</v>
      </c>
      <c r="F17" s="18">
        <f>SUM(F13:F16)</f>
        <v>66.27</v>
      </c>
      <c r="G17" s="18">
        <f>SUM(G12:G16)</f>
        <v>616.21</v>
      </c>
      <c r="H17" s="16"/>
      <c r="I17" s="3"/>
    </row>
    <row r="18" spans="1:10" ht="15.75" customHeight="1" thickBot="1" x14ac:dyDescent="0.3">
      <c r="A18" s="53" t="s">
        <v>23</v>
      </c>
      <c r="B18" s="54"/>
      <c r="C18" s="54"/>
      <c r="D18" s="54"/>
      <c r="E18" s="54"/>
      <c r="F18" s="54"/>
      <c r="G18" s="54"/>
      <c r="H18" s="55"/>
      <c r="I18" s="3"/>
    </row>
    <row r="19" spans="1:10" ht="25.5" customHeight="1" thickBot="1" x14ac:dyDescent="0.3">
      <c r="A19" s="19" t="s">
        <v>36</v>
      </c>
      <c r="B19" s="34" t="s">
        <v>33</v>
      </c>
      <c r="C19" s="35">
        <v>206</v>
      </c>
      <c r="D19" s="36">
        <v>0.82</v>
      </c>
      <c r="E19" s="37">
        <v>0.82</v>
      </c>
      <c r="F19" s="37">
        <v>20.190000000000001</v>
      </c>
      <c r="G19" s="37">
        <v>91.46</v>
      </c>
      <c r="H19" s="28" t="s">
        <v>29</v>
      </c>
      <c r="I19" s="3"/>
    </row>
    <row r="20" spans="1:10" ht="15.75" customHeight="1" x14ac:dyDescent="0.25">
      <c r="A20" s="56" t="s">
        <v>11</v>
      </c>
      <c r="B20" s="57"/>
      <c r="C20" s="15">
        <v>206</v>
      </c>
      <c r="D20" s="15">
        <f>SUM(D19)</f>
        <v>0.82</v>
      </c>
      <c r="E20" s="15">
        <f>SUM(E19)</f>
        <v>0.82</v>
      </c>
      <c r="F20" s="15">
        <f>SUM(F19)</f>
        <v>20.190000000000001</v>
      </c>
      <c r="G20" s="15">
        <f>SUM(G19)</f>
        <v>91.46</v>
      </c>
      <c r="H20" s="14"/>
      <c r="I20" s="3"/>
    </row>
    <row r="21" spans="1:10" ht="16.5" thickBot="1" x14ac:dyDescent="0.3">
      <c r="A21" s="48" t="s">
        <v>24</v>
      </c>
      <c r="B21" s="49"/>
      <c r="C21" s="49"/>
      <c r="D21" s="49"/>
      <c r="E21" s="49"/>
      <c r="F21" s="49"/>
      <c r="G21" s="49"/>
      <c r="H21" s="50"/>
      <c r="I21" s="4"/>
    </row>
    <row r="22" spans="1:10" ht="16.5" thickBot="1" x14ac:dyDescent="0.3">
      <c r="A22" s="10"/>
      <c r="B22" s="32" t="s">
        <v>34</v>
      </c>
      <c r="C22" s="33">
        <v>23</v>
      </c>
      <c r="D22" s="27">
        <v>5.34</v>
      </c>
      <c r="E22" s="28">
        <v>6.79</v>
      </c>
      <c r="F22" s="28">
        <v>0</v>
      </c>
      <c r="G22" s="28">
        <v>82.41</v>
      </c>
      <c r="H22" s="24">
        <v>982</v>
      </c>
      <c r="I22" s="4"/>
    </row>
    <row r="23" spans="1:10" ht="34.5" thickBot="1" x14ac:dyDescent="0.3">
      <c r="A23" s="42" t="s">
        <v>8</v>
      </c>
      <c r="B23" s="20" t="s">
        <v>37</v>
      </c>
      <c r="C23" s="21">
        <v>105</v>
      </c>
      <c r="D23" s="29">
        <v>13.65</v>
      </c>
      <c r="E23" s="30">
        <v>20.399999999999999</v>
      </c>
      <c r="F23" s="30">
        <v>8.35</v>
      </c>
      <c r="G23" s="30">
        <v>261.60000000000002</v>
      </c>
      <c r="H23" s="26">
        <v>209</v>
      </c>
      <c r="I23" s="4"/>
    </row>
    <row r="24" spans="1:10" ht="28.5" customHeight="1" thickBot="1" x14ac:dyDescent="0.3">
      <c r="A24" s="43"/>
      <c r="B24" s="20" t="s">
        <v>38</v>
      </c>
      <c r="C24" s="22">
        <v>200</v>
      </c>
      <c r="D24" s="25">
        <v>4.5199999999999996</v>
      </c>
      <c r="E24" s="26">
        <v>5.48</v>
      </c>
      <c r="F24" s="26">
        <v>27.56</v>
      </c>
      <c r="G24" s="26">
        <v>177.64</v>
      </c>
      <c r="H24" s="26">
        <v>676</v>
      </c>
      <c r="I24" s="4"/>
    </row>
    <row r="25" spans="1:10" ht="27" customHeight="1" thickBot="1" x14ac:dyDescent="0.3">
      <c r="A25" s="43"/>
      <c r="B25" s="20" t="s">
        <v>39</v>
      </c>
      <c r="C25" s="22">
        <v>200</v>
      </c>
      <c r="D25" s="25">
        <v>0.1</v>
      </c>
      <c r="E25" s="26">
        <v>0.43</v>
      </c>
      <c r="F25" s="26">
        <v>21.06</v>
      </c>
      <c r="G25" s="26">
        <v>88.51</v>
      </c>
      <c r="H25" s="26">
        <v>435</v>
      </c>
      <c r="I25" s="4"/>
    </row>
    <row r="26" spans="1:10" ht="18.75" customHeight="1" thickBot="1" x14ac:dyDescent="0.3">
      <c r="A26" s="44"/>
      <c r="B26" s="20" t="s">
        <v>30</v>
      </c>
      <c r="C26" s="22">
        <v>29</v>
      </c>
      <c r="D26" s="25">
        <v>2.1800000000000002</v>
      </c>
      <c r="E26" s="26">
        <v>0.28999999999999998</v>
      </c>
      <c r="F26" s="26">
        <v>14.79</v>
      </c>
      <c r="G26" s="26">
        <v>70.47</v>
      </c>
      <c r="H26" s="26" t="s">
        <v>29</v>
      </c>
      <c r="I26" s="4"/>
    </row>
    <row r="27" spans="1:10" ht="15.75" customHeight="1" thickBot="1" x14ac:dyDescent="0.3">
      <c r="A27" s="51" t="s">
        <v>27</v>
      </c>
      <c r="B27" s="52"/>
      <c r="C27" s="17">
        <v>557</v>
      </c>
      <c r="D27" s="17">
        <f>SUM(D23:D26)</f>
        <v>20.450000000000003</v>
      </c>
      <c r="E27" s="18">
        <f>SUM(E23:E26)</f>
        <v>26.599999999999998</v>
      </c>
      <c r="F27" s="18">
        <f>SUM(F23:F26)</f>
        <v>71.759999999999991</v>
      </c>
      <c r="G27" s="18">
        <f>SUM(G22:G26)</f>
        <v>680.63</v>
      </c>
      <c r="H27" s="16"/>
      <c r="I27" s="4"/>
      <c r="J27" s="3"/>
    </row>
    <row r="28" spans="1:10" ht="15.75" customHeight="1" thickBot="1" x14ac:dyDescent="0.3">
      <c r="A28" s="61" t="s">
        <v>24</v>
      </c>
      <c r="B28" s="62"/>
      <c r="C28" s="62"/>
      <c r="D28" s="62"/>
      <c r="E28" s="62"/>
      <c r="F28" s="62"/>
      <c r="G28" s="62"/>
      <c r="H28" s="63"/>
      <c r="I28" s="4"/>
      <c r="J28" s="3"/>
    </row>
    <row r="29" spans="1:10" ht="36" customHeight="1" thickBot="1" x14ac:dyDescent="0.3">
      <c r="A29" s="42" t="s">
        <v>12</v>
      </c>
      <c r="B29" s="40" t="s">
        <v>40</v>
      </c>
      <c r="C29" s="35" t="s">
        <v>32</v>
      </c>
      <c r="D29" s="27">
        <v>5.26</v>
      </c>
      <c r="E29" s="28">
        <v>9.66</v>
      </c>
      <c r="F29" s="28">
        <v>15.66</v>
      </c>
      <c r="G29" s="28">
        <v>170.58</v>
      </c>
      <c r="H29" s="28">
        <v>17</v>
      </c>
      <c r="I29" s="4"/>
      <c r="J29" s="3"/>
    </row>
    <row r="30" spans="1:10" ht="32.25" customHeight="1" thickBot="1" x14ac:dyDescent="0.3">
      <c r="A30" s="43"/>
      <c r="B30" s="41" t="s">
        <v>41</v>
      </c>
      <c r="C30" s="39">
        <v>100</v>
      </c>
      <c r="D30" s="29">
        <v>15.18</v>
      </c>
      <c r="E30" s="30">
        <v>21.6</v>
      </c>
      <c r="F30" s="30">
        <v>5.54</v>
      </c>
      <c r="G30" s="30">
        <v>277.27999999999997</v>
      </c>
      <c r="H30" s="30">
        <v>551</v>
      </c>
      <c r="I30" s="4"/>
      <c r="J30" s="3"/>
    </row>
    <row r="31" spans="1:10" ht="22.5" customHeight="1" thickBot="1" x14ac:dyDescent="0.3">
      <c r="A31" s="43"/>
      <c r="B31" s="41" t="s">
        <v>42</v>
      </c>
      <c r="C31" s="39">
        <v>180</v>
      </c>
      <c r="D31" s="29">
        <v>4.72</v>
      </c>
      <c r="E31" s="30">
        <v>5.27</v>
      </c>
      <c r="F31" s="30">
        <v>26.23</v>
      </c>
      <c r="G31" s="30">
        <v>171.23</v>
      </c>
      <c r="H31" s="30">
        <v>843</v>
      </c>
      <c r="I31" s="4"/>
      <c r="J31" s="3"/>
    </row>
    <row r="32" spans="1:10" ht="28.5" customHeight="1" thickBot="1" x14ac:dyDescent="0.3">
      <c r="A32" s="43"/>
      <c r="B32" s="41" t="s">
        <v>43</v>
      </c>
      <c r="C32" s="39" t="s">
        <v>28</v>
      </c>
      <c r="D32" s="29">
        <v>0.04</v>
      </c>
      <c r="E32" s="30">
        <v>0</v>
      </c>
      <c r="F32" s="30">
        <v>9.19</v>
      </c>
      <c r="G32" s="30">
        <v>36.92</v>
      </c>
      <c r="H32" s="30">
        <v>431</v>
      </c>
      <c r="I32" s="4"/>
      <c r="J32" s="3"/>
    </row>
    <row r="33" spans="1:10" ht="15.75" customHeight="1" thickBot="1" x14ac:dyDescent="0.3">
      <c r="A33" s="43"/>
      <c r="B33" s="41" t="s">
        <v>30</v>
      </c>
      <c r="C33" s="39">
        <v>20</v>
      </c>
      <c r="D33" s="29">
        <v>1.5</v>
      </c>
      <c r="E33" s="30">
        <v>0.2</v>
      </c>
      <c r="F33" s="30">
        <v>10.199999999999999</v>
      </c>
      <c r="G33" s="30">
        <v>48.6</v>
      </c>
      <c r="H33" s="30" t="s">
        <v>29</v>
      </c>
      <c r="I33" s="4"/>
      <c r="J33" s="3"/>
    </row>
    <row r="34" spans="1:10" ht="18.75" customHeight="1" thickBot="1" x14ac:dyDescent="0.3">
      <c r="A34" s="43"/>
      <c r="B34" s="41" t="s">
        <v>31</v>
      </c>
      <c r="C34" s="39">
        <v>14</v>
      </c>
      <c r="D34" s="29">
        <v>0.92</v>
      </c>
      <c r="E34" s="30">
        <v>0.17</v>
      </c>
      <c r="F34" s="30">
        <v>5.54</v>
      </c>
      <c r="G34" s="30">
        <v>27.38</v>
      </c>
      <c r="H34" s="30" t="s">
        <v>29</v>
      </c>
      <c r="I34" s="4"/>
      <c r="J34" s="3"/>
    </row>
    <row r="35" spans="1:10" ht="18" customHeight="1" thickBot="1" x14ac:dyDescent="0.3">
      <c r="A35" s="44"/>
      <c r="B35" s="41" t="s">
        <v>44</v>
      </c>
      <c r="C35" s="39">
        <v>50</v>
      </c>
      <c r="D35" s="29">
        <v>3.4</v>
      </c>
      <c r="E35" s="30">
        <v>12.1</v>
      </c>
      <c r="F35" s="30">
        <v>31.49</v>
      </c>
      <c r="G35" s="30">
        <v>248.44</v>
      </c>
      <c r="H35" s="30">
        <v>328</v>
      </c>
      <c r="I35" s="4"/>
      <c r="J35" s="3"/>
    </row>
    <row r="36" spans="1:10" ht="15.75" customHeight="1" thickBot="1" x14ac:dyDescent="0.3">
      <c r="A36" s="51" t="s">
        <v>13</v>
      </c>
      <c r="B36" s="52"/>
      <c r="C36" s="17">
        <v>833</v>
      </c>
      <c r="D36" s="17">
        <f>SUM(D29:D35)</f>
        <v>31.019999999999996</v>
      </c>
      <c r="E36" s="18">
        <f>SUM(E29:E35)</f>
        <v>49.000000000000007</v>
      </c>
      <c r="F36" s="18">
        <f>SUM(F29:F35)</f>
        <v>103.85</v>
      </c>
      <c r="G36" s="18">
        <f>SUM(G29:G35)</f>
        <v>980.43000000000006</v>
      </c>
      <c r="H36" s="18"/>
      <c r="I36" s="4"/>
      <c r="J36" s="3"/>
    </row>
    <row r="37" spans="1:10" x14ac:dyDescent="0.25">
      <c r="A37" s="6" t="s">
        <v>25</v>
      </c>
      <c r="B37" s="11"/>
      <c r="C37" s="38">
        <f>C17+C20</f>
        <v>722</v>
      </c>
      <c r="D37" s="12">
        <f>D17+D20</f>
        <v>20.520000000000003</v>
      </c>
      <c r="E37" s="12">
        <f>E17+E20</f>
        <v>26.339999999999996</v>
      </c>
      <c r="F37" s="12">
        <f>F17+F20</f>
        <v>86.46</v>
      </c>
      <c r="G37" s="12">
        <f>G17+G20</f>
        <v>707.67000000000007</v>
      </c>
      <c r="H37" s="13"/>
      <c r="I37" s="3"/>
      <c r="J37" s="3"/>
    </row>
    <row r="38" spans="1:10" x14ac:dyDescent="0.25">
      <c r="A38" s="7" t="s">
        <v>26</v>
      </c>
      <c r="B38" s="6"/>
      <c r="C38" s="9">
        <f>C27+C36</f>
        <v>1390</v>
      </c>
      <c r="D38" s="9">
        <f>D27+D36</f>
        <v>51.47</v>
      </c>
      <c r="E38" s="9">
        <f>-E27+E36</f>
        <v>22.400000000000009</v>
      </c>
      <c r="F38" s="9">
        <f>F27+F36</f>
        <v>175.60999999999999</v>
      </c>
      <c r="G38" s="9">
        <f>G27+G36</f>
        <v>1661.06</v>
      </c>
      <c r="H38" s="8"/>
      <c r="I38" s="3"/>
      <c r="J38" s="3"/>
    </row>
  </sheetData>
  <mergeCells count="23">
    <mergeCell ref="A27:B27"/>
    <mergeCell ref="A36:B36"/>
    <mergeCell ref="A18:H18"/>
    <mergeCell ref="A20:B20"/>
    <mergeCell ref="A10:H10"/>
    <mergeCell ref="A29:A35"/>
    <mergeCell ref="A11:H11"/>
    <mergeCell ref="A17:B17"/>
    <mergeCell ref="A28:H28"/>
    <mergeCell ref="G1:H1"/>
    <mergeCell ref="G2:H2"/>
    <mergeCell ref="G3:H3"/>
    <mergeCell ref="G4:H4"/>
    <mergeCell ref="G5:H5"/>
    <mergeCell ref="D8:F8"/>
    <mergeCell ref="A6:H6"/>
    <mergeCell ref="H8:H9"/>
    <mergeCell ref="A13:A16"/>
    <mergeCell ref="A23:A26"/>
    <mergeCell ref="A8:A9"/>
    <mergeCell ref="B8:B9"/>
    <mergeCell ref="C8:C9"/>
    <mergeCell ref="A21:H21"/>
  </mergeCells>
  <phoneticPr fontId="4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2023-01-18T06:33:16Z</dcterms:modified>
</cp:coreProperties>
</file>