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965" windowHeight="1087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38" i="1" l="1"/>
  <c r="F38" i="1"/>
  <c r="E38" i="1"/>
  <c r="D38" i="1"/>
  <c r="G29" i="1"/>
  <c r="F29" i="1"/>
  <c r="E29" i="1"/>
  <c r="D29" i="1"/>
  <c r="G22" i="1"/>
  <c r="F22" i="1"/>
  <c r="E22" i="1"/>
  <c r="D22" i="1"/>
  <c r="G19" i="1"/>
  <c r="F19" i="1"/>
  <c r="E19" i="1"/>
  <c r="D19" i="1"/>
  <c r="C39" i="1"/>
  <c r="G39" i="1"/>
  <c r="F39" i="1"/>
  <c r="D39" i="1"/>
  <c r="E39" i="1"/>
</calcChain>
</file>

<file path=xl/sharedStrings.xml><?xml version="1.0" encoding="utf-8"?>
<sst xmlns="http://schemas.openxmlformats.org/spreadsheetml/2006/main" count="70" uniqueCount="52">
  <si>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</si>
  <si>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</si>
  <si>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</si>
  <si>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</si>
  <si>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</si>
  <si>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</si>
  <si>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</si>
  <si>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</si>
  <si>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</si>
  <si>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</si>
  <si>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</si>
  <si>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</si>
  <si>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</si>
  <si>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</si>
  <si>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</si>
  <si>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</si>
  <si>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</si>
  <si>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</si>
  <si>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</si>
  <si>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</si>
  <si>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</si>
  <si>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</si>
  <si>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</si>
  <si>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</si>
  <si>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</si>
  <si>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2. Возрастная категория: 12 лет и старше</t>
  </si>
  <si>
    <t xml:space="preserve">День 2 </t>
  </si>
  <si>
    <t>-</t>
  </si>
  <si>
    <t>Хлеб пшеничный йодированный</t>
  </si>
  <si>
    <t>Хлеб ржаной</t>
  </si>
  <si>
    <t>Закуска порционная (огурцы свежие)</t>
  </si>
  <si>
    <t>898а</t>
  </si>
  <si>
    <t>30/250</t>
  </si>
  <si>
    <t xml:space="preserve">Мандарин </t>
  </si>
  <si>
    <t>1/200</t>
  </si>
  <si>
    <t>Сыр в индивидуальной упаковке</t>
  </si>
  <si>
    <t>1 шт</t>
  </si>
  <si>
    <t>Второй завтрак</t>
  </si>
  <si>
    <t>Сок фруктовый в потребительской упаковке</t>
  </si>
  <si>
    <t>Неделя 4 (1 смена)</t>
  </si>
  <si>
    <t>"23"  января 2023 г.</t>
  </si>
  <si>
    <t>Каша молочная ячневая с маслом (крупа ячневая, молоко, сахар, соль йод., масло слив.)</t>
  </si>
  <si>
    <t>100/10</t>
  </si>
  <si>
    <t>Пудинг  из творога со сгущенным молоком (творог, сахар-песок, изюм, яйцо, масло слив., сметана, крупа манная, соль йодир., молоко сгущ.)</t>
  </si>
  <si>
    <t>70/20</t>
  </si>
  <si>
    <t>Кофейный напиток злаковый (кофейный напиток, молоко, сахар)</t>
  </si>
  <si>
    <t>120/10</t>
  </si>
  <si>
    <t>90/30</t>
  </si>
  <si>
    <t>Уха Рыбацкая (картофель, морковь, лук репчатый, масло подсолнечное, масло сливочное, сайра)</t>
  </si>
  <si>
    <t>Тефтели I вариант с соусом крас. основн (говядина, лук, хлеб,мука,соль, масло подсолн., вода)85/30.</t>
  </si>
  <si>
    <t>Гарнир Забава (крупа гречневая, крупа рисовая, масло слив., соль йод.)</t>
  </si>
  <si>
    <t>Напиток с витаминами «Витошка» (смесь сухая «Витошка, вода.)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</si>
</sst>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3" fillId="0" borderId="6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topLeftCell="A30" zoomScale="120" zoomScaleNormal="120" workbookViewId="0">
      <selection activeCell="A40" sqref="A40:XFD270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44" t="s">
        <v>15</v>
      </c>
      <c r="H1" s="44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44" t="s">
        <v>16</v>
      </c>
      <c r="H2" s="44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44" t="s">
        <v>17</v>
      </c>
      <c r="H3" s="44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44" t="s">
        <v>18</v>
      </c>
      <c r="H4" s="44"/>
      <c r="I4" s="2"/>
      <c r="J4" s="2"/>
      <c r="K4" s="2"/>
      <c r="L4" s="2"/>
      <c r="M4" s="2"/>
      <c r="N4" s="2"/>
      <c r="R4" s="2"/>
    </row>
    <row r="5" spans="1:18" x14ac:dyDescent="0.25">
      <c r="A5" s="1" t="s">
        <v>40</v>
      </c>
      <c r="B5" s="1"/>
      <c r="C5" s="2"/>
      <c r="D5" s="2"/>
      <c r="E5" s="2"/>
      <c r="F5" s="2"/>
      <c r="G5" s="44" t="s">
        <v>19</v>
      </c>
      <c r="H5" s="44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45" t="s">
        <v>20</v>
      </c>
      <c r="B6" s="45"/>
      <c r="C6" s="45"/>
      <c r="D6" s="45"/>
      <c r="E6" s="45"/>
      <c r="F6" s="45"/>
      <c r="G6" s="45"/>
      <c r="H6" s="45"/>
    </row>
    <row r="8" spans="1:18" x14ac:dyDescent="0.25">
      <c r="A8" s="39" t="s">
        <v>2</v>
      </c>
      <c r="B8" s="39" t="s">
        <v>0</v>
      </c>
      <c r="C8" s="39" t="s">
        <v>1</v>
      </c>
      <c r="D8" s="39" t="s">
        <v>3</v>
      </c>
      <c r="E8" s="39"/>
      <c r="F8" s="39"/>
      <c r="G8" s="3" t="s">
        <v>9</v>
      </c>
      <c r="H8" s="39" t="s">
        <v>7</v>
      </c>
    </row>
    <row r="9" spans="1:18" x14ac:dyDescent="0.25">
      <c r="A9" s="39"/>
      <c r="B9" s="39"/>
      <c r="C9" s="39"/>
      <c r="D9" s="3" t="s">
        <v>4</v>
      </c>
      <c r="E9" s="3" t="s">
        <v>5</v>
      </c>
      <c r="F9" s="3" t="s">
        <v>6</v>
      </c>
      <c r="G9" s="3" t="s">
        <v>10</v>
      </c>
      <c r="H9" s="39"/>
    </row>
    <row r="10" spans="1:18" x14ac:dyDescent="0.25">
      <c r="A10" s="43" t="s">
        <v>39</v>
      </c>
      <c r="B10" s="43"/>
      <c r="C10" s="43"/>
      <c r="D10" s="43"/>
      <c r="E10" s="43"/>
      <c r="F10" s="43"/>
      <c r="G10" s="43"/>
      <c r="H10" s="43"/>
    </row>
    <row r="11" spans="1:18" ht="15.75" x14ac:dyDescent="0.25">
      <c r="A11" s="42" t="s">
        <v>26</v>
      </c>
      <c r="B11" s="42"/>
      <c r="C11" s="42"/>
      <c r="D11" s="42"/>
      <c r="E11" s="42"/>
      <c r="F11" s="42"/>
      <c r="G11" s="42"/>
      <c r="H11" s="42"/>
    </row>
    <row r="12" spans="1:18" ht="15.75" thickBot="1" x14ac:dyDescent="0.3">
      <c r="A12" s="37" t="s">
        <v>23</v>
      </c>
      <c r="B12" s="38"/>
      <c r="C12" s="38"/>
      <c r="D12" s="38"/>
      <c r="E12" s="38"/>
      <c r="F12" s="38"/>
      <c r="G12" s="38"/>
      <c r="H12" s="38"/>
    </row>
    <row r="13" spans="1:18" ht="31.5" customHeight="1" thickBot="1" x14ac:dyDescent="0.3">
      <c r="A13" s="39" t="s">
        <v>8</v>
      </c>
      <c r="B13" s="28" t="s">
        <v>41</v>
      </c>
      <c r="C13" s="14" t="s">
        <v>42</v>
      </c>
      <c r="D13" s="13">
        <v>3.61</v>
      </c>
      <c r="E13" s="14">
        <v>4.57</v>
      </c>
      <c r="F13" s="14">
        <v>18.850000000000001</v>
      </c>
      <c r="G13" s="14">
        <v>130.94999999999999</v>
      </c>
      <c r="H13" s="14" t="s">
        <v>31</v>
      </c>
    </row>
    <row r="14" spans="1:18" ht="31.5" customHeight="1" thickBot="1" x14ac:dyDescent="0.3">
      <c r="A14" s="39"/>
      <c r="B14" s="29" t="s">
        <v>43</v>
      </c>
      <c r="C14" s="16" t="s">
        <v>44</v>
      </c>
      <c r="D14" s="15">
        <v>12.09</v>
      </c>
      <c r="E14" s="16">
        <v>8.99</v>
      </c>
      <c r="F14" s="16">
        <v>25.8</v>
      </c>
      <c r="G14" s="16">
        <v>232.39</v>
      </c>
      <c r="H14" s="16">
        <v>183</v>
      </c>
    </row>
    <row r="15" spans="1:18" ht="22.5" customHeight="1" thickBot="1" x14ac:dyDescent="0.3">
      <c r="A15" s="39"/>
      <c r="B15" s="30" t="s">
        <v>35</v>
      </c>
      <c r="C15" s="17" t="s">
        <v>36</v>
      </c>
      <c r="D15" s="15">
        <v>1.37</v>
      </c>
      <c r="E15" s="16">
        <v>2.98</v>
      </c>
      <c r="F15" s="16">
        <v>0.88</v>
      </c>
      <c r="G15" s="16">
        <v>35.82</v>
      </c>
      <c r="H15" s="16" t="s">
        <v>27</v>
      </c>
    </row>
    <row r="16" spans="1:18" ht="23.25" customHeight="1" thickBot="1" x14ac:dyDescent="0.3">
      <c r="A16" s="39"/>
      <c r="B16" s="29" t="s">
        <v>45</v>
      </c>
      <c r="C16" s="17">
        <v>200</v>
      </c>
      <c r="D16" s="15">
        <v>1.51</v>
      </c>
      <c r="E16" s="16">
        <v>1.1299999999999999</v>
      </c>
      <c r="F16" s="16">
        <v>12.61</v>
      </c>
      <c r="G16" s="16">
        <v>66.650000000000006</v>
      </c>
      <c r="H16" s="16">
        <v>1066</v>
      </c>
    </row>
    <row r="17" spans="1:8" ht="15.75" thickBot="1" x14ac:dyDescent="0.3">
      <c r="A17" s="39"/>
      <c r="B17" s="30" t="s">
        <v>28</v>
      </c>
      <c r="C17" s="16">
        <v>20</v>
      </c>
      <c r="D17" s="15">
        <v>1.5</v>
      </c>
      <c r="E17" s="16">
        <v>0.2</v>
      </c>
      <c r="F17" s="16">
        <v>10.199999999999999</v>
      </c>
      <c r="G17" s="16">
        <v>48.6</v>
      </c>
      <c r="H17" s="16" t="s">
        <v>27</v>
      </c>
    </row>
    <row r="18" spans="1:8" ht="15.75" customHeight="1" thickBot="1" x14ac:dyDescent="0.3">
      <c r="A18" s="39"/>
      <c r="B18" s="29" t="s">
        <v>33</v>
      </c>
      <c r="C18" s="17">
        <v>125</v>
      </c>
      <c r="D18" s="15">
        <v>1</v>
      </c>
      <c r="E18" s="16">
        <v>0.25</v>
      </c>
      <c r="F18" s="16">
        <v>9.3800000000000008</v>
      </c>
      <c r="G18" s="16">
        <v>43.75</v>
      </c>
      <c r="H18" s="16" t="s">
        <v>27</v>
      </c>
    </row>
    <row r="19" spans="1:8" ht="15" customHeight="1" thickBot="1" x14ac:dyDescent="0.3">
      <c r="A19" s="33" t="s">
        <v>11</v>
      </c>
      <c r="B19" s="33"/>
      <c r="C19" s="10">
        <v>563</v>
      </c>
      <c r="D19" s="10">
        <f>SUM(D13:D18)</f>
        <v>21.080000000000002</v>
      </c>
      <c r="E19" s="11">
        <f>SUM(E13:E18)</f>
        <v>18.119999999999997</v>
      </c>
      <c r="F19" s="11">
        <f>SUM(F13:F18)</f>
        <v>77.72</v>
      </c>
      <c r="G19" s="11">
        <f>SUM(G13:G18)</f>
        <v>558.16</v>
      </c>
      <c r="H19" s="9"/>
    </row>
    <row r="20" spans="1:8" ht="29.25" customHeight="1" thickBot="1" x14ac:dyDescent="0.3">
      <c r="A20" s="34" t="s">
        <v>23</v>
      </c>
      <c r="B20" s="35"/>
      <c r="C20" s="35"/>
      <c r="D20" s="35"/>
      <c r="E20" s="35"/>
      <c r="F20" s="35"/>
      <c r="G20" s="35"/>
      <c r="H20" s="36"/>
    </row>
    <row r="21" spans="1:8" ht="18" customHeight="1" thickBot="1" x14ac:dyDescent="0.3">
      <c r="A21" s="12" t="s">
        <v>37</v>
      </c>
      <c r="B21" s="18" t="s">
        <v>38</v>
      </c>
      <c r="C21" s="19" t="s">
        <v>34</v>
      </c>
      <c r="D21" s="20">
        <v>1.4</v>
      </c>
      <c r="E21" s="21">
        <v>0.4</v>
      </c>
      <c r="F21" s="21">
        <v>22.8</v>
      </c>
      <c r="G21" s="21">
        <v>100.4</v>
      </c>
      <c r="H21" s="7"/>
    </row>
    <row r="22" spans="1:8" x14ac:dyDescent="0.25">
      <c r="A22" s="40" t="s">
        <v>11</v>
      </c>
      <c r="B22" s="41"/>
      <c r="C22" s="8">
        <v>200</v>
      </c>
      <c r="D22" s="8">
        <f>SUM(D21)</f>
        <v>1.4</v>
      </c>
      <c r="E22" s="8">
        <f>SUM(E21)</f>
        <v>0.4</v>
      </c>
      <c r="F22" s="8">
        <f>SUM(F21)</f>
        <v>22.8</v>
      </c>
      <c r="G22" s="8">
        <f>SUM(G21)</f>
        <v>100.4</v>
      </c>
      <c r="H22" s="7"/>
    </row>
    <row r="23" spans="1:8" ht="36.75" customHeight="1" thickBot="1" x14ac:dyDescent="0.3">
      <c r="A23" s="37" t="s">
        <v>24</v>
      </c>
      <c r="B23" s="38"/>
      <c r="C23" s="38"/>
      <c r="D23" s="38"/>
      <c r="E23" s="38"/>
      <c r="F23" s="38"/>
      <c r="G23" s="38"/>
      <c r="H23" s="38"/>
    </row>
    <row r="24" spans="1:8" ht="30.75" customHeight="1" thickBot="1" x14ac:dyDescent="0.3">
      <c r="A24" s="39" t="s">
        <v>8</v>
      </c>
      <c r="B24" s="28" t="s">
        <v>41</v>
      </c>
      <c r="C24" s="14" t="s">
        <v>46</v>
      </c>
      <c r="D24" s="13">
        <v>4.2699999999999996</v>
      </c>
      <c r="E24" s="14">
        <v>5.4</v>
      </c>
      <c r="F24" s="14">
        <v>22.27</v>
      </c>
      <c r="G24" s="14">
        <v>154.76</v>
      </c>
      <c r="H24" s="14" t="s">
        <v>31</v>
      </c>
    </row>
    <row r="25" spans="1:8" ht="19.5" customHeight="1" thickBot="1" x14ac:dyDescent="0.3">
      <c r="A25" s="39"/>
      <c r="B25" s="29" t="s">
        <v>43</v>
      </c>
      <c r="C25" s="16" t="s">
        <v>47</v>
      </c>
      <c r="D25" s="15">
        <v>16.11</v>
      </c>
      <c r="E25" s="16">
        <v>11.98</v>
      </c>
      <c r="F25" s="16">
        <v>34.39</v>
      </c>
      <c r="G25" s="16">
        <v>309.85000000000002</v>
      </c>
      <c r="H25" s="16">
        <v>183</v>
      </c>
    </row>
    <row r="26" spans="1:8" ht="15.75" thickBot="1" x14ac:dyDescent="0.3">
      <c r="A26" s="39"/>
      <c r="B26" s="29" t="s">
        <v>45</v>
      </c>
      <c r="C26" s="17">
        <v>200</v>
      </c>
      <c r="D26" s="15">
        <v>1.51</v>
      </c>
      <c r="E26" s="16">
        <v>1.1299999999999999</v>
      </c>
      <c r="F26" s="16">
        <v>12.61</v>
      </c>
      <c r="G26" s="16">
        <v>66.650000000000006</v>
      </c>
      <c r="H26" s="16">
        <v>1066</v>
      </c>
    </row>
    <row r="27" spans="1:8" ht="30.75" customHeight="1" thickBot="1" x14ac:dyDescent="0.3">
      <c r="A27" s="39"/>
      <c r="B27" s="30" t="s">
        <v>28</v>
      </c>
      <c r="C27" s="17">
        <v>21</v>
      </c>
      <c r="D27" s="15">
        <v>1.58</v>
      </c>
      <c r="E27" s="16">
        <v>0.21</v>
      </c>
      <c r="F27" s="16">
        <v>10.71</v>
      </c>
      <c r="G27" s="16">
        <v>51.03</v>
      </c>
      <c r="H27" s="16" t="s">
        <v>27</v>
      </c>
    </row>
    <row r="28" spans="1:8" ht="16.5" customHeight="1" thickBot="1" x14ac:dyDescent="0.3">
      <c r="A28" s="39"/>
      <c r="B28" s="29" t="s">
        <v>33</v>
      </c>
      <c r="C28" s="17">
        <v>164</v>
      </c>
      <c r="D28" s="15">
        <v>1.31</v>
      </c>
      <c r="E28" s="16">
        <v>0.33</v>
      </c>
      <c r="F28" s="16">
        <v>12.3</v>
      </c>
      <c r="G28" s="16">
        <v>57.4</v>
      </c>
      <c r="H28" s="16" t="s">
        <v>27</v>
      </c>
    </row>
    <row r="29" spans="1:8" ht="16.5" customHeight="1" thickBot="1" x14ac:dyDescent="0.3">
      <c r="A29" s="33" t="s">
        <v>11</v>
      </c>
      <c r="B29" s="33"/>
      <c r="C29" s="10">
        <v>635</v>
      </c>
      <c r="D29" s="10">
        <f>SUM(D24:D28)</f>
        <v>24.779999999999998</v>
      </c>
      <c r="E29" s="11">
        <f>SUM(E24:E28)</f>
        <v>19.05</v>
      </c>
      <c r="F29" s="11">
        <f>SUM(F24:F28)</f>
        <v>92.279999999999987</v>
      </c>
      <c r="G29" s="11">
        <f>SUM(G24:G28)</f>
        <v>639.68999999999994</v>
      </c>
      <c r="H29" s="9"/>
    </row>
    <row r="30" spans="1:8" ht="37.5" customHeight="1" thickBot="1" x14ac:dyDescent="0.3">
      <c r="A30" s="37" t="s">
        <v>24</v>
      </c>
      <c r="B30" s="38"/>
      <c r="C30" s="38"/>
      <c r="D30" s="38"/>
      <c r="E30" s="38"/>
      <c r="F30" s="38"/>
      <c r="G30" s="38"/>
      <c r="H30" s="38"/>
    </row>
    <row r="31" spans="1:8" ht="39" customHeight="1" thickBot="1" x14ac:dyDescent="0.3">
      <c r="A31" s="39" t="s">
        <v>12</v>
      </c>
      <c r="B31" s="31" t="s">
        <v>30</v>
      </c>
      <c r="C31" s="19">
        <v>100</v>
      </c>
      <c r="D31" s="32">
        <v>0.8</v>
      </c>
      <c r="E31" s="19">
        <v>0.1</v>
      </c>
      <c r="F31" s="19">
        <v>2.5</v>
      </c>
      <c r="G31" s="19">
        <v>14.1</v>
      </c>
      <c r="H31" s="21">
        <v>982</v>
      </c>
    </row>
    <row r="32" spans="1:8" ht="27.75" customHeight="1" thickBot="1" x14ac:dyDescent="0.3">
      <c r="A32" s="39"/>
      <c r="B32" s="25" t="s">
        <v>48</v>
      </c>
      <c r="C32" s="23" t="s">
        <v>32</v>
      </c>
      <c r="D32" s="26">
        <v>5.56</v>
      </c>
      <c r="E32" s="24">
        <v>10.199999999999999</v>
      </c>
      <c r="F32" s="24">
        <v>16.55</v>
      </c>
      <c r="G32" s="23">
        <v>180.24</v>
      </c>
      <c r="H32" s="23">
        <v>17</v>
      </c>
    </row>
    <row r="33" spans="1:8" ht="25.5" customHeight="1" thickBot="1" x14ac:dyDescent="0.3">
      <c r="A33" s="39"/>
      <c r="B33" s="25" t="s">
        <v>49</v>
      </c>
      <c r="C33" s="24">
        <v>115</v>
      </c>
      <c r="D33" s="27">
        <v>8.1999999999999993</v>
      </c>
      <c r="E33" s="23">
        <v>10.01</v>
      </c>
      <c r="F33" s="23">
        <v>11.54</v>
      </c>
      <c r="G33" s="23">
        <v>169.1</v>
      </c>
      <c r="H33" s="24">
        <v>193</v>
      </c>
    </row>
    <row r="34" spans="1:8" ht="25.5" customHeight="1" thickBot="1" x14ac:dyDescent="0.3">
      <c r="A34" s="39"/>
      <c r="B34" s="25" t="s">
        <v>50</v>
      </c>
      <c r="C34" s="23">
        <v>190</v>
      </c>
      <c r="D34" s="26">
        <v>5.86</v>
      </c>
      <c r="E34" s="24">
        <v>5.35</v>
      </c>
      <c r="F34" s="24">
        <v>45.04</v>
      </c>
      <c r="G34" s="23">
        <v>251.74</v>
      </c>
      <c r="H34" s="24">
        <v>310</v>
      </c>
    </row>
    <row r="35" spans="1:8" ht="23.25" thickBot="1" x14ac:dyDescent="0.3">
      <c r="A35" s="39"/>
      <c r="B35" s="22" t="s">
        <v>51</v>
      </c>
      <c r="C35" s="24">
        <v>200</v>
      </c>
      <c r="D35" s="26">
        <v>0</v>
      </c>
      <c r="E35" s="24">
        <v>0</v>
      </c>
      <c r="F35" s="24">
        <v>19.399999999999999</v>
      </c>
      <c r="G35" s="24">
        <v>77.599999999999994</v>
      </c>
      <c r="H35" s="24">
        <v>1014</v>
      </c>
    </row>
    <row r="36" spans="1:8" ht="15.75" thickBot="1" x14ac:dyDescent="0.3">
      <c r="A36" s="39"/>
      <c r="B36" s="22" t="s">
        <v>28</v>
      </c>
      <c r="C36" s="24">
        <v>30</v>
      </c>
      <c r="D36" s="26">
        <v>2.25</v>
      </c>
      <c r="E36" s="24">
        <v>0.3</v>
      </c>
      <c r="F36" s="24">
        <v>15.3</v>
      </c>
      <c r="G36" s="24">
        <v>72.900000000000006</v>
      </c>
      <c r="H36" s="24" t="s">
        <v>27</v>
      </c>
    </row>
    <row r="37" spans="1:8" ht="15.75" thickBot="1" x14ac:dyDescent="0.3">
      <c r="A37" s="39"/>
      <c r="B37" s="25" t="s">
        <v>29</v>
      </c>
      <c r="C37" s="24">
        <v>25</v>
      </c>
      <c r="D37" s="26">
        <v>1.65</v>
      </c>
      <c r="E37" s="24">
        <v>0.3</v>
      </c>
      <c r="F37" s="24">
        <v>9.9</v>
      </c>
      <c r="G37" s="24">
        <v>48.9</v>
      </c>
      <c r="H37" s="24"/>
    </row>
    <row r="38" spans="1:8" ht="15.75" thickBot="1" x14ac:dyDescent="0.3">
      <c r="A38" s="33" t="s">
        <v>13</v>
      </c>
      <c r="B38" s="33"/>
      <c r="C38" s="10">
        <v>940</v>
      </c>
      <c r="D38" s="10">
        <f>SUM(D31:D37)</f>
        <v>24.319999999999997</v>
      </c>
      <c r="E38" s="11">
        <f>SUM(E31:E37)</f>
        <v>26.259999999999998</v>
      </c>
      <c r="F38" s="11">
        <f>SUM(F31:F37)</f>
        <v>120.23</v>
      </c>
      <c r="G38" s="11">
        <f>SUM(G31:G37)</f>
        <v>814.58</v>
      </c>
      <c r="H38" s="11"/>
    </row>
    <row r="39" spans="1:8" x14ac:dyDescent="0.25">
      <c r="A39" s="5" t="s">
        <v>25</v>
      </c>
      <c r="B39" s="5"/>
      <c r="C39" s="6">
        <f>C28+C37</f>
        <v>189</v>
      </c>
      <c r="D39" s="6">
        <f>D28+D37</f>
        <v>2.96</v>
      </c>
      <c r="E39" s="6">
        <f>E28+E37</f>
        <v>0.63</v>
      </c>
      <c r="F39" s="6">
        <f>F28+F37</f>
        <v>22.200000000000003</v>
      </c>
      <c r="G39" s="6">
        <f>G28+G37</f>
        <v>106.3</v>
      </c>
      <c r="H39" s="4"/>
    </row>
  </sheetData>
  <mergeCells count="24">
    <mergeCell ref="A29:B29"/>
    <mergeCell ref="G1:H1"/>
    <mergeCell ref="G2:H2"/>
    <mergeCell ref="G3:H3"/>
    <mergeCell ref="G4:H4"/>
    <mergeCell ref="G5:H5"/>
    <mergeCell ref="D8:F8"/>
    <mergeCell ref="A6:H6"/>
    <mergeCell ref="H8:H9"/>
    <mergeCell ref="A13:A18"/>
    <mergeCell ref="A19:B19"/>
    <mergeCell ref="A20:H20"/>
    <mergeCell ref="A22:B22"/>
    <mergeCell ref="A23:H23"/>
    <mergeCell ref="A24:A28"/>
    <mergeCell ref="A8:A9"/>
    <mergeCell ref="B8:B9"/>
    <mergeCell ref="C8:C9"/>
    <mergeCell ref="A10:H10"/>
    <mergeCell ref="A12:H12"/>
    <mergeCell ref="A11:H11"/>
    <mergeCell ref="A38:B38"/>
    <mergeCell ref="A30:H30"/>
    <mergeCell ref="A31:A37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2023-01-28T01:38:27Z</dcterms:modified>
</cp:coreProperties>
</file>