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8" i="1"/>
  <c r="F28" i="1"/>
  <c r="F38" i="1" s="1"/>
  <c r="E28" i="1"/>
  <c r="D28" i="1"/>
  <c r="G21" i="1"/>
  <c r="F21" i="1"/>
  <c r="E21" i="1"/>
  <c r="D21" i="1"/>
  <c r="G18" i="1"/>
  <c r="G37" i="1" s="1"/>
  <c r="F18" i="1"/>
  <c r="F37" i="1" s="1"/>
  <c r="E18" i="1"/>
  <c r="D18" i="1"/>
  <c r="D37" i="1" s="1"/>
  <c r="C38" i="1"/>
  <c r="C37" i="1"/>
  <c r="D38" i="1"/>
  <c r="G38" i="1"/>
  <c r="E38" i="1" l="1"/>
  <c r="E37" i="1"/>
</calcChain>
</file>

<file path=xl/sharedStrings.xml><?xml version="1.0" encoding="utf-8"?>
<sst xmlns="http://schemas.openxmlformats.org/spreadsheetml/2006/main" count="61" uniqueCount="47">
  <si>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</si>
  <si>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</si>
  <si>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</si>
  <si>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</si>
  <si>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</si>
  <si>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</si>
  <si>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</si>
  <si>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</si>
  <si>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</si>
  <si>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</si>
  <si>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</si>
  <si>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</si>
  <si>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</si>
  <si>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</si>
  <si>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</si>
  <si>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</si>
  <si>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</si>
  <si>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</si>
  <si>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</si>
  <si>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</si>
  <si>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</si>
  <si>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</si>
  <si>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</si>
  <si>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</si>
  <si>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</si>
  <si>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</si>
  <si>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</si>
  <si>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4 </t>
  </si>
  <si>
    <t>Итого за завтрак</t>
  </si>
  <si>
    <t>-</t>
  </si>
  <si>
    <t>Хлеб пшеничный йодированный</t>
  </si>
  <si>
    <t>Закуска порционная (огурцы свежие)</t>
  </si>
  <si>
    <t>611а</t>
  </si>
  <si>
    <t>30/250</t>
  </si>
  <si>
    <t>Закуска порционированная (помидоры свежие)</t>
  </si>
  <si>
    <t xml:space="preserve">Яблоко </t>
  </si>
  <si>
    <t>Второй завтрак</t>
  </si>
  <si>
    <t>Неделя 4 (1 смена)</t>
  </si>
  <si>
    <t>"23"  января 2023 г.</t>
  </si>
  <si>
    <t>Фрикадельки Удинские с соусом красным (говядина, масло растит., лук репч., молоко, соль йодир., яйцо, соус кр осн) 75/30</t>
  </si>
  <si>
    <t>Гарнир пшено отварное вязкое (крупа пшено, соль витамиизированная, масло сливочное,вода)</t>
  </si>
  <si>
    <t>Кисель детский « Витошка» (вода, кисель, Витошка.)</t>
  </si>
  <si>
    <t>Суп картофельный с бобовыми, с фаршем (картофель, горох, морковь, лук репч., масло раст., говядина)</t>
  </si>
  <si>
    <t>Кюфта по-Московски с соусом красным (говядина,  лук, яйцо, крупа рисовая, вода, мука, соль, томатная паста.) 75/30</t>
  </si>
  <si>
    <t>Перловка отварная (крупа перловая, вода, соль, масло сливочное.)</t>
  </si>
  <si>
    <t>Компот из сухофруктов с вит С (смесь сухофруктов, сахар, лимон.кислота,  аскорб. кислота)</t>
  </si>
  <si>
    <t>157/998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</si>
</sst>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C48" sqref="C4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4" t="s">
        <v>15</v>
      </c>
      <c r="H1" s="5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4" t="s">
        <v>16</v>
      </c>
      <c r="H2" s="5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4" t="s">
        <v>17</v>
      </c>
      <c r="H3" s="5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4" t="s">
        <v>18</v>
      </c>
      <c r="H4" s="54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54" t="s">
        <v>19</v>
      </c>
      <c r="H5" s="5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5" t="s">
        <v>20</v>
      </c>
      <c r="B6" s="55"/>
      <c r="C6" s="55"/>
      <c r="D6" s="55"/>
      <c r="E6" s="55"/>
      <c r="F6" s="55"/>
      <c r="G6" s="55"/>
      <c r="H6" s="55"/>
    </row>
    <row r="8" spans="1:18" x14ac:dyDescent="0.25">
      <c r="A8" s="49" t="s">
        <v>2</v>
      </c>
      <c r="B8" s="49" t="s">
        <v>0</v>
      </c>
      <c r="C8" s="49" t="s">
        <v>1</v>
      </c>
      <c r="D8" s="49" t="s">
        <v>3</v>
      </c>
      <c r="E8" s="49"/>
      <c r="F8" s="49"/>
      <c r="G8" s="5" t="s">
        <v>9</v>
      </c>
      <c r="H8" s="49" t="s">
        <v>7</v>
      </c>
    </row>
    <row r="9" spans="1:18" x14ac:dyDescent="0.25">
      <c r="A9" s="49"/>
      <c r="B9" s="49"/>
      <c r="C9" s="49"/>
      <c r="D9" s="5" t="s">
        <v>4</v>
      </c>
      <c r="E9" s="5" t="s">
        <v>5</v>
      </c>
      <c r="F9" s="5" t="s">
        <v>6</v>
      </c>
      <c r="G9" s="5" t="s">
        <v>10</v>
      </c>
      <c r="H9" s="49"/>
    </row>
    <row r="10" spans="1:18" x14ac:dyDescent="0.25">
      <c r="A10" s="53" t="s">
        <v>37</v>
      </c>
      <c r="B10" s="53"/>
      <c r="C10" s="53"/>
      <c r="D10" s="53"/>
      <c r="E10" s="53"/>
      <c r="F10" s="53"/>
      <c r="G10" s="53"/>
      <c r="H10" s="53"/>
    </row>
    <row r="11" spans="1:18" x14ac:dyDescent="0.25">
      <c r="A11" s="52" t="s">
        <v>27</v>
      </c>
      <c r="B11" s="52"/>
      <c r="C11" s="52"/>
      <c r="D11" s="52"/>
      <c r="E11" s="52"/>
      <c r="F11" s="52"/>
      <c r="G11" s="52"/>
      <c r="H11" s="52"/>
    </row>
    <row r="12" spans="1:18" ht="15.75" thickBot="1" x14ac:dyDescent="0.3">
      <c r="A12" s="47" t="s">
        <v>23</v>
      </c>
      <c r="B12" s="47"/>
      <c r="C12" s="47"/>
      <c r="D12" s="47"/>
      <c r="E12" s="47"/>
      <c r="F12" s="47"/>
      <c r="G12" s="47"/>
      <c r="H12" s="47"/>
    </row>
    <row r="13" spans="1:18" ht="29.25" customHeight="1" thickBot="1" x14ac:dyDescent="0.3">
      <c r="A13" s="10"/>
      <c r="B13" s="41" t="s">
        <v>34</v>
      </c>
      <c r="C13" s="25">
        <v>90</v>
      </c>
      <c r="D13" s="20">
        <v>4.6399999999999997</v>
      </c>
      <c r="E13" s="21">
        <v>5.3</v>
      </c>
      <c r="F13" s="21">
        <v>0</v>
      </c>
      <c r="G13" s="21">
        <v>69.66</v>
      </c>
      <c r="H13" s="21">
        <v>982</v>
      </c>
    </row>
    <row r="14" spans="1:18" ht="27.75" customHeight="1" thickBot="1" x14ac:dyDescent="0.3">
      <c r="A14" s="49" t="s">
        <v>8</v>
      </c>
      <c r="B14" s="40" t="s">
        <v>39</v>
      </c>
      <c r="C14" s="23">
        <v>105</v>
      </c>
      <c r="D14" s="26">
        <v>13.65</v>
      </c>
      <c r="E14" s="27">
        <v>20.399999999999999</v>
      </c>
      <c r="F14" s="27">
        <v>8.35</v>
      </c>
      <c r="G14" s="27">
        <v>261.60000000000002</v>
      </c>
      <c r="H14" s="23">
        <v>209</v>
      </c>
    </row>
    <row r="15" spans="1:18" ht="22.5" customHeight="1" thickBot="1" x14ac:dyDescent="0.3">
      <c r="A15" s="49"/>
      <c r="B15" s="40" t="s">
        <v>40</v>
      </c>
      <c r="C15" s="23">
        <v>150</v>
      </c>
      <c r="D15" s="22">
        <v>3.62</v>
      </c>
      <c r="E15" s="23">
        <v>4.38</v>
      </c>
      <c r="F15" s="23">
        <v>22.05</v>
      </c>
      <c r="G15" s="23">
        <v>131.11000000000001</v>
      </c>
      <c r="H15" s="23">
        <v>676</v>
      </c>
    </row>
    <row r="16" spans="1:18" ht="15.75" thickBot="1" x14ac:dyDescent="0.3">
      <c r="A16" s="49"/>
      <c r="B16" s="40" t="s">
        <v>41</v>
      </c>
      <c r="C16" s="23">
        <v>200</v>
      </c>
      <c r="D16" s="22">
        <v>0.1</v>
      </c>
      <c r="E16" s="23">
        <v>0.43</v>
      </c>
      <c r="F16" s="23">
        <v>21.06</v>
      </c>
      <c r="G16" s="23">
        <v>88.51</v>
      </c>
      <c r="H16" s="23">
        <v>435</v>
      </c>
    </row>
    <row r="17" spans="1:10" ht="15.75" thickBot="1" x14ac:dyDescent="0.3">
      <c r="A17" s="49"/>
      <c r="B17" s="39" t="s">
        <v>30</v>
      </c>
      <c r="C17" s="27">
        <v>25</v>
      </c>
      <c r="D17" s="22">
        <v>2.33</v>
      </c>
      <c r="E17" s="23">
        <v>0.31</v>
      </c>
      <c r="F17" s="23">
        <v>14.81</v>
      </c>
      <c r="G17" s="23">
        <v>65.33</v>
      </c>
      <c r="H17" s="28" t="s">
        <v>29</v>
      </c>
    </row>
    <row r="18" spans="1:10" ht="15.75" customHeight="1" thickBot="1" x14ac:dyDescent="0.3">
      <c r="A18" s="43" t="s">
        <v>11</v>
      </c>
      <c r="B18" s="43"/>
      <c r="C18" s="17">
        <v>570</v>
      </c>
      <c r="D18" s="17">
        <f>SUM(D14:D17)</f>
        <v>19.700000000000003</v>
      </c>
      <c r="E18" s="18">
        <f>SUM(E14:E17)</f>
        <v>25.519999999999996</v>
      </c>
      <c r="F18" s="18">
        <f>SUM(F14:F17)</f>
        <v>66.27</v>
      </c>
      <c r="G18" s="18">
        <f>SUM(G13:G17)</f>
        <v>616.21</v>
      </c>
      <c r="H18" s="16"/>
      <c r="I18" s="3"/>
    </row>
    <row r="19" spans="1:10" ht="15.75" customHeight="1" thickBot="1" x14ac:dyDescent="0.3">
      <c r="A19" s="44" t="s">
        <v>23</v>
      </c>
      <c r="B19" s="45"/>
      <c r="C19" s="45"/>
      <c r="D19" s="45"/>
      <c r="E19" s="45"/>
      <c r="F19" s="45"/>
      <c r="G19" s="45"/>
      <c r="H19" s="46"/>
      <c r="I19" s="3"/>
    </row>
    <row r="20" spans="1:10" ht="25.5" customHeight="1" thickBot="1" x14ac:dyDescent="0.3">
      <c r="A20" s="19" t="s">
        <v>36</v>
      </c>
      <c r="B20" s="36" t="s">
        <v>35</v>
      </c>
      <c r="C20" s="29">
        <v>192</v>
      </c>
      <c r="D20" s="30">
        <v>0.82</v>
      </c>
      <c r="E20" s="31">
        <v>0.82</v>
      </c>
      <c r="F20" s="31">
        <v>20.190000000000001</v>
      </c>
      <c r="G20" s="31">
        <v>91.46</v>
      </c>
      <c r="H20" s="25" t="s">
        <v>29</v>
      </c>
      <c r="I20" s="3"/>
    </row>
    <row r="21" spans="1:10" ht="15.75" customHeight="1" x14ac:dyDescent="0.25">
      <c r="A21" s="50" t="s">
        <v>11</v>
      </c>
      <c r="B21" s="51"/>
      <c r="C21" s="15">
        <v>192</v>
      </c>
      <c r="D21" s="15">
        <f>SUM(D20)</f>
        <v>0.82</v>
      </c>
      <c r="E21" s="15">
        <f>SUM(E20)</f>
        <v>0.82</v>
      </c>
      <c r="F21" s="15">
        <f>SUM(F20)</f>
        <v>20.190000000000001</v>
      </c>
      <c r="G21" s="15">
        <f>SUM(G20)</f>
        <v>91.46</v>
      </c>
      <c r="H21" s="14"/>
      <c r="I21" s="3"/>
    </row>
    <row r="22" spans="1:10" ht="16.5" thickBot="1" x14ac:dyDescent="0.3">
      <c r="A22" s="47" t="s">
        <v>24</v>
      </c>
      <c r="B22" s="48"/>
      <c r="C22" s="48"/>
      <c r="D22" s="48"/>
      <c r="E22" s="48"/>
      <c r="F22" s="48"/>
      <c r="G22" s="48"/>
      <c r="H22" s="48"/>
      <c r="I22" s="4"/>
    </row>
    <row r="23" spans="1:10" ht="16.5" thickBot="1" x14ac:dyDescent="0.3">
      <c r="A23" s="10"/>
      <c r="B23" s="36" t="s">
        <v>34</v>
      </c>
      <c r="C23" s="29">
        <v>110</v>
      </c>
      <c r="D23" s="30">
        <v>1.21</v>
      </c>
      <c r="E23" s="31">
        <v>0.22</v>
      </c>
      <c r="F23" s="31">
        <v>4.18</v>
      </c>
      <c r="G23" s="31">
        <v>23.54</v>
      </c>
      <c r="H23" s="29">
        <v>982</v>
      </c>
      <c r="I23" s="4"/>
    </row>
    <row r="24" spans="1:10" ht="34.5" thickBot="1" x14ac:dyDescent="0.3">
      <c r="A24" s="49" t="s">
        <v>8</v>
      </c>
      <c r="B24" s="37" t="s">
        <v>39</v>
      </c>
      <c r="C24" s="35">
        <v>105</v>
      </c>
      <c r="D24" s="38">
        <v>13.88</v>
      </c>
      <c r="E24" s="35">
        <v>11.76</v>
      </c>
      <c r="F24" s="35">
        <v>7.06</v>
      </c>
      <c r="G24" s="35">
        <v>189.6</v>
      </c>
      <c r="H24" s="35">
        <v>1038</v>
      </c>
      <c r="I24" s="4"/>
    </row>
    <row r="25" spans="1:10" ht="28.5" customHeight="1" thickBot="1" x14ac:dyDescent="0.3">
      <c r="A25" s="49"/>
      <c r="B25" s="37" t="s">
        <v>40</v>
      </c>
      <c r="C25" s="34">
        <v>180</v>
      </c>
      <c r="D25" s="38">
        <v>4.72</v>
      </c>
      <c r="E25" s="35">
        <v>5.27</v>
      </c>
      <c r="F25" s="35">
        <v>26.23</v>
      </c>
      <c r="G25" s="35">
        <v>171.23</v>
      </c>
      <c r="H25" s="34">
        <v>843</v>
      </c>
      <c r="I25" s="4"/>
    </row>
    <row r="26" spans="1:10" ht="27" customHeight="1" thickBot="1" x14ac:dyDescent="0.3">
      <c r="A26" s="49"/>
      <c r="B26" s="37" t="s">
        <v>41</v>
      </c>
      <c r="C26" s="35">
        <v>200</v>
      </c>
      <c r="D26" s="38">
        <v>0</v>
      </c>
      <c r="E26" s="35">
        <v>0</v>
      </c>
      <c r="F26" s="35">
        <v>21.39</v>
      </c>
      <c r="G26" s="35">
        <v>85.56</v>
      </c>
      <c r="H26" s="35">
        <v>902</v>
      </c>
      <c r="I26" s="4"/>
    </row>
    <row r="27" spans="1:10" ht="18.75" customHeight="1" thickBot="1" x14ac:dyDescent="0.3">
      <c r="A27" s="49"/>
      <c r="B27" s="33" t="s">
        <v>30</v>
      </c>
      <c r="C27" s="34">
        <v>27</v>
      </c>
      <c r="D27" s="38">
        <v>2.0299999999999998</v>
      </c>
      <c r="E27" s="35">
        <v>0.27</v>
      </c>
      <c r="F27" s="35">
        <v>13.77</v>
      </c>
      <c r="G27" s="35">
        <v>65.61</v>
      </c>
      <c r="H27" s="35" t="s">
        <v>29</v>
      </c>
      <c r="I27" s="4"/>
    </row>
    <row r="28" spans="1:10" ht="15.75" customHeight="1" thickBot="1" x14ac:dyDescent="0.3">
      <c r="A28" s="43" t="s">
        <v>28</v>
      </c>
      <c r="B28" s="43"/>
      <c r="C28" s="17">
        <v>622</v>
      </c>
      <c r="D28" s="17">
        <f>SUM(D24:D27)</f>
        <v>20.630000000000003</v>
      </c>
      <c r="E28" s="18">
        <f>SUM(E24:E27)</f>
        <v>17.3</v>
      </c>
      <c r="F28" s="18">
        <f>SUM(F24:F27)</f>
        <v>68.45</v>
      </c>
      <c r="G28" s="18">
        <f>SUM(G23:G27)</f>
        <v>535.54</v>
      </c>
      <c r="H28" s="16"/>
      <c r="I28" s="4"/>
      <c r="J28" s="3"/>
    </row>
    <row r="29" spans="1:10" ht="15.75" customHeight="1" thickBot="1" x14ac:dyDescent="0.3">
      <c r="A29" s="47" t="s">
        <v>24</v>
      </c>
      <c r="B29" s="48"/>
      <c r="C29" s="48"/>
      <c r="D29" s="48"/>
      <c r="E29" s="48"/>
      <c r="F29" s="48"/>
      <c r="G29" s="48"/>
      <c r="H29" s="48"/>
      <c r="I29" s="4"/>
      <c r="J29" s="3"/>
    </row>
    <row r="30" spans="1:10" ht="36" customHeight="1" thickBot="1" x14ac:dyDescent="0.3">
      <c r="A30" s="49" t="s">
        <v>12</v>
      </c>
      <c r="B30" s="42" t="s">
        <v>31</v>
      </c>
      <c r="C30" s="25">
        <v>100</v>
      </c>
      <c r="D30" s="24">
        <v>0.8</v>
      </c>
      <c r="E30" s="25">
        <v>0.1</v>
      </c>
      <c r="F30" s="25">
        <v>2.5</v>
      </c>
      <c r="G30" s="25">
        <v>14.1</v>
      </c>
      <c r="H30" s="21">
        <v>982</v>
      </c>
      <c r="I30" s="4"/>
      <c r="J30" s="3"/>
    </row>
    <row r="31" spans="1:10" ht="32.25" customHeight="1" thickBot="1" x14ac:dyDescent="0.3">
      <c r="A31" s="49"/>
      <c r="B31" s="39" t="s">
        <v>42</v>
      </c>
      <c r="C31" s="27" t="s">
        <v>33</v>
      </c>
      <c r="D31" s="26">
        <v>10.99</v>
      </c>
      <c r="E31" s="27">
        <v>9.48</v>
      </c>
      <c r="F31" s="27">
        <v>18.61</v>
      </c>
      <c r="G31" s="27">
        <v>203.74</v>
      </c>
      <c r="H31" s="23" t="s">
        <v>46</v>
      </c>
      <c r="I31" s="4"/>
      <c r="J31" s="3"/>
    </row>
    <row r="32" spans="1:10" ht="22.5" customHeight="1" thickBot="1" x14ac:dyDescent="0.3">
      <c r="A32" s="49"/>
      <c r="B32" s="39" t="s">
        <v>43</v>
      </c>
      <c r="C32" s="23">
        <v>105</v>
      </c>
      <c r="D32" s="26">
        <v>14.86</v>
      </c>
      <c r="E32" s="27">
        <v>15.83</v>
      </c>
      <c r="F32" s="27">
        <v>8.35</v>
      </c>
      <c r="G32" s="27">
        <v>235.31</v>
      </c>
      <c r="H32" s="23">
        <v>209</v>
      </c>
      <c r="I32" s="4"/>
      <c r="J32" s="3"/>
    </row>
    <row r="33" spans="1:10" ht="28.5" customHeight="1" thickBot="1" x14ac:dyDescent="0.3">
      <c r="A33" s="49"/>
      <c r="B33" s="39" t="s">
        <v>44</v>
      </c>
      <c r="C33" s="23">
        <v>180</v>
      </c>
      <c r="D33" s="22">
        <v>5.13</v>
      </c>
      <c r="E33" s="23">
        <v>4.59</v>
      </c>
      <c r="F33" s="23">
        <v>35.479999999999997</v>
      </c>
      <c r="G33" s="23">
        <v>203.74</v>
      </c>
      <c r="H33" s="23">
        <v>585</v>
      </c>
      <c r="I33" s="4"/>
      <c r="J33" s="3"/>
    </row>
    <row r="34" spans="1:10" ht="15.75" customHeight="1" thickBot="1" x14ac:dyDescent="0.3">
      <c r="A34" s="49"/>
      <c r="B34" s="39" t="s">
        <v>45</v>
      </c>
      <c r="C34" s="27">
        <v>200</v>
      </c>
      <c r="D34" s="22">
        <v>0.56999999999999995</v>
      </c>
      <c r="E34" s="23">
        <v>0</v>
      </c>
      <c r="F34" s="23">
        <v>19.55</v>
      </c>
      <c r="G34" s="23">
        <v>80.48</v>
      </c>
      <c r="H34" s="23" t="s">
        <v>32</v>
      </c>
      <c r="I34" s="4"/>
      <c r="J34" s="3"/>
    </row>
    <row r="35" spans="1:10" ht="18" customHeight="1" thickBot="1" x14ac:dyDescent="0.3">
      <c r="A35" s="49"/>
      <c r="B35" s="40" t="s">
        <v>30</v>
      </c>
      <c r="C35" s="27">
        <v>20</v>
      </c>
      <c r="D35" s="22">
        <v>1.5</v>
      </c>
      <c r="E35" s="23">
        <v>0.2</v>
      </c>
      <c r="F35" s="23">
        <v>10.199999999999999</v>
      </c>
      <c r="G35" s="23">
        <v>48.6</v>
      </c>
      <c r="H35" s="23" t="s">
        <v>29</v>
      </c>
      <c r="I35" s="4"/>
      <c r="J35" s="3"/>
    </row>
    <row r="36" spans="1:10" ht="15.75" customHeight="1" thickBot="1" x14ac:dyDescent="0.3">
      <c r="A36" s="43" t="s">
        <v>13</v>
      </c>
      <c r="B36" s="43"/>
      <c r="C36" s="17">
        <v>885</v>
      </c>
      <c r="D36" s="17">
        <f>SUM(D30:D35)</f>
        <v>33.849999999999994</v>
      </c>
      <c r="E36" s="18">
        <f>SUM(E30:E35)</f>
        <v>30.2</v>
      </c>
      <c r="F36" s="18">
        <f>SUM(F30:F35)</f>
        <v>94.69</v>
      </c>
      <c r="G36" s="18">
        <f>SUM(G30:G35)</f>
        <v>785.97</v>
      </c>
      <c r="H36" s="18"/>
      <c r="I36" s="4"/>
      <c r="J36" s="3"/>
    </row>
    <row r="37" spans="1:10" x14ac:dyDescent="0.25">
      <c r="A37" s="6" t="s">
        <v>25</v>
      </c>
      <c r="B37" s="11"/>
      <c r="C37" s="32">
        <f>C18+C21</f>
        <v>762</v>
      </c>
      <c r="D37" s="12">
        <f>D18+D21</f>
        <v>20.520000000000003</v>
      </c>
      <c r="E37" s="12">
        <f>E18+E21</f>
        <v>26.339999999999996</v>
      </c>
      <c r="F37" s="12">
        <f>F18+F21</f>
        <v>86.46</v>
      </c>
      <c r="G37" s="12">
        <f>G18+G21</f>
        <v>707.67000000000007</v>
      </c>
      <c r="H37" s="13"/>
      <c r="I37" s="3"/>
      <c r="J37" s="3"/>
    </row>
    <row r="38" spans="1:10" x14ac:dyDescent="0.25">
      <c r="A38" s="7" t="s">
        <v>26</v>
      </c>
      <c r="B38" s="6"/>
      <c r="C38" s="9">
        <f>C28+C36</f>
        <v>1507</v>
      </c>
      <c r="D38" s="9">
        <f>D28+D36</f>
        <v>54.48</v>
      </c>
      <c r="E38" s="9">
        <f>-E28+E36</f>
        <v>12.899999999999999</v>
      </c>
      <c r="F38" s="9">
        <f>F28+F36</f>
        <v>163.13999999999999</v>
      </c>
      <c r="G38" s="9">
        <f>G28+G36</f>
        <v>1321.51</v>
      </c>
      <c r="H38" s="8"/>
      <c r="I38" s="3"/>
      <c r="J38" s="3"/>
    </row>
  </sheetData>
  <mergeCells count="24">
    <mergeCell ref="A28:B28"/>
    <mergeCell ref="A24:A2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9:H19"/>
    <mergeCell ref="A21:B21"/>
    <mergeCell ref="A36:B36"/>
    <mergeCell ref="A14:A17"/>
    <mergeCell ref="A18:B18"/>
    <mergeCell ref="A29:H29"/>
    <mergeCell ref="A22:H22"/>
    <mergeCell ref="A11:H11"/>
    <mergeCell ref="A30:A35"/>
    <mergeCell ref="A12:H12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2023-01-28T01:39:46Z</dcterms:modified>
</cp:coreProperties>
</file>