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72" i="1" l="1"/>
  <c r="D71" i="1"/>
  <c r="C71" i="1"/>
  <c r="G70" i="1"/>
  <c r="F70" i="1"/>
  <c r="E70" i="1"/>
  <c r="D70" i="1"/>
  <c r="G65" i="1"/>
  <c r="G72" i="1" s="1"/>
  <c r="F65" i="1"/>
  <c r="F72" i="1" s="1"/>
  <c r="E65" i="1"/>
  <c r="E72" i="1" s="1"/>
  <c r="D65" i="1"/>
  <c r="D72" i="1" s="1"/>
  <c r="G56" i="1"/>
  <c r="F56" i="1"/>
  <c r="E56" i="1"/>
  <c r="D56" i="1"/>
  <c r="G51" i="1"/>
  <c r="G71" i="1" s="1"/>
  <c r="F51" i="1"/>
  <c r="F71" i="1" s="1"/>
  <c r="E51" i="1"/>
  <c r="E71" i="1" s="1"/>
  <c r="D51" i="1"/>
  <c r="G37" i="1" l="1"/>
  <c r="F37" i="1"/>
  <c r="E37" i="1"/>
  <c r="D37" i="1"/>
  <c r="G28" i="1"/>
  <c r="G39" i="1" s="1"/>
  <c r="F28" i="1"/>
  <c r="F39" i="1" s="1"/>
  <c r="E28" i="1"/>
  <c r="E39" i="1" s="1"/>
  <c r="D28" i="1"/>
  <c r="D39" i="1" s="1"/>
  <c r="G21" i="1"/>
  <c r="F21" i="1"/>
  <c r="E21" i="1"/>
  <c r="D21" i="1"/>
  <c r="G18" i="1"/>
  <c r="F18" i="1"/>
  <c r="F38" i="1" s="1"/>
  <c r="E18" i="1"/>
  <c r="D18" i="1"/>
  <c r="D38" i="1" s="1"/>
  <c r="C39" i="1"/>
  <c r="C38" i="1"/>
  <c r="E38" i="1" l="1"/>
  <c r="G38" i="1"/>
</calcChain>
</file>

<file path=xl/sharedStrings.xml><?xml version="1.0" encoding="utf-8"?>
<sst xmlns="http://schemas.openxmlformats.org/spreadsheetml/2006/main" count="108" uniqueCount="63">
  <si>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</si>
  <si>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</si>
  <si>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</si>
  <si>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</si>
  <si>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</si>
  <si>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</si>
  <si>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</si>
  <si>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</si>
  <si>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</si>
  <si>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</si>
  <si>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</si>
  <si>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</si>
  <si>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</si>
  <si>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</si>
  <si>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</si>
  <si>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</si>
  <si>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</si>
  <si>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</si>
  <si>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</si>
  <si>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</si>
  <si>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</si>
  <si>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</si>
  <si>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</si>
  <si>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</si>
  <si>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</si>
  <si>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</si>
  <si>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</si>
  <si>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 xml:space="preserve">День 4 </t>
  </si>
  <si>
    <t>Итого за завтрак</t>
  </si>
  <si>
    <t>-</t>
  </si>
  <si>
    <t>Хлеб пшеничный йодированный</t>
  </si>
  <si>
    <t>Хлеб ржаной</t>
  </si>
  <si>
    <t>15/250</t>
  </si>
  <si>
    <t>197/998</t>
  </si>
  <si>
    <t>20/250</t>
  </si>
  <si>
    <t>Яблоко свежее</t>
  </si>
  <si>
    <t xml:space="preserve">Сыр Российский порциями </t>
  </si>
  <si>
    <t>669а</t>
  </si>
  <si>
    <t xml:space="preserve">Банан  </t>
  </si>
  <si>
    <t>973/370</t>
  </si>
  <si>
    <t>Второй завтрак</t>
  </si>
  <si>
    <t>Неделя 2 (1 смена)</t>
  </si>
  <si>
    <t>Мармелад желейный</t>
  </si>
  <si>
    <r>
      <t>Печенье «Байкальское»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(печенье – кондит.цех)</t>
    </r>
  </si>
  <si>
    <r>
      <t>Уха Рыбацкая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</si>
  <si>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Бефстроганов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томат, сметана, соль йодир.) </t>
    </r>
    <r>
      <rPr>
        <sz val="8"/>
        <color indexed="8"/>
        <rFont val="Times New Roman"/>
        <family val="1"/>
        <charset val="204"/>
      </rPr>
      <t>50/50</t>
    </r>
  </si>
  <si>
    <r>
      <t>Перловка отварная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</si>
  <si>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Напиток из шиповника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</si>
  <si>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>Закуска порционированная</t>
    </r>
    <r>
      <rPr>
        <sz val="10"/>
        <color indexed="8"/>
        <rFont val="Calibri"/>
        <family val="2"/>
        <charset val="204"/>
      </rPr>
      <t xml:space="preserve"> </t>
    </r>
    <r>
      <rPr>
        <sz val="8"/>
        <color indexed="8"/>
        <rFont val="Times New Roman"/>
        <family val="1"/>
        <charset val="204"/>
      </rPr>
      <t>(огурцы свежие)</t>
    </r>
  </si>
  <si>
    <r>
      <t>Котлеты  рубленные из индейки с соусом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хлеб, сухарь панир, яйцо, соль йод, масло сл ., масло раст., томатная паста, вода, мука)</t>
    </r>
    <r>
      <rPr>
        <sz val="7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80/30</t>
    </r>
  </si>
  <si>
    <r>
      <t>Макаронные изделия отварные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</si>
  <si>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>Кисель детский « Витошка»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(вода, кисель, Витошка.)</t>
    </r>
  </si>
  <si>
    <r>
      <t>Котлеты  рубленные из индейки с соусом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хлеб, сухарь панир, яйцо, соль йод, масло с ., масло раст., томатная паста, вода, мука)</t>
    </r>
    <r>
      <rPr>
        <sz val="7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80/30</t>
    </r>
  </si>
  <si>
    <r>
      <t>Щи из свежей капусты,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 говяжий, картофель, капуста, морковь, лук репч., томат паста, масло раст., соль йод.)</t>
    </r>
  </si>
  <si>
    <r>
      <t>Тефтели I вариант с соусом крас. основн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лук, хлеб,мука,соль, масло подсолн., вода</t>
    </r>
    <r>
      <rPr>
        <sz val="8"/>
        <color indexed="8"/>
        <rFont val="Times New Roman"/>
        <family val="1"/>
        <charset val="204"/>
      </rPr>
      <t>)80/30.</t>
    </r>
  </si>
  <si>
    <r>
      <t>Гарнир каша гречневая рассыпчатая</t>
    </r>
    <r>
      <rPr>
        <sz val="10"/>
        <color indexed="8"/>
        <rFont val="Calibri"/>
        <family val="2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</si>
  <si>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</si>
  <si>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"13"  марта 2023 г.</t>
  </si>
  <si>
    <t>Неделя 2 (2 смена)</t>
  </si>
  <si>
    <t>10/200</t>
  </si>
  <si>
    <t>Полдник</t>
  </si>
  <si>
    <r>
      <t>Напиток с витаминами «Витошка»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</si>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</sst>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61" zoomScale="120" zoomScaleNormal="120" workbookViewId="0">
      <selection activeCell="A41" sqref="A41:XFD72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9" t="s">
        <v>15</v>
      </c>
      <c r="H1" s="59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9" t="s">
        <v>16</v>
      </c>
      <c r="H2" s="59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9" t="s">
        <v>17</v>
      </c>
      <c r="H3" s="59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9" t="s">
        <v>18</v>
      </c>
      <c r="H4" s="59"/>
      <c r="I4" s="2"/>
      <c r="J4" s="2"/>
      <c r="K4" s="2"/>
      <c r="L4" s="2"/>
      <c r="M4" s="2"/>
      <c r="N4" s="2"/>
      <c r="R4" s="2"/>
    </row>
    <row r="5" spans="1:18" x14ac:dyDescent="0.25">
      <c r="A5" s="1" t="s">
        <v>57</v>
      </c>
      <c r="B5" s="1"/>
      <c r="C5" s="2"/>
      <c r="D5" s="2"/>
      <c r="E5" s="2"/>
      <c r="F5" s="2"/>
      <c r="G5" s="59" t="s">
        <v>19</v>
      </c>
      <c r="H5" s="59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0" t="s">
        <v>20</v>
      </c>
      <c r="B6" s="60"/>
      <c r="C6" s="60"/>
      <c r="D6" s="60"/>
      <c r="E6" s="60"/>
      <c r="F6" s="60"/>
      <c r="G6" s="60"/>
      <c r="H6" s="60"/>
    </row>
    <row r="8" spans="1:18" x14ac:dyDescent="0.25">
      <c r="A8" s="55" t="s">
        <v>2</v>
      </c>
      <c r="B8" s="55" t="s">
        <v>0</v>
      </c>
      <c r="C8" s="55" t="s">
        <v>1</v>
      </c>
      <c r="D8" s="55" t="s">
        <v>3</v>
      </c>
      <c r="E8" s="55"/>
      <c r="F8" s="55"/>
      <c r="G8" s="5" t="s">
        <v>9</v>
      </c>
      <c r="H8" s="55" t="s">
        <v>7</v>
      </c>
    </row>
    <row r="9" spans="1:18" x14ac:dyDescent="0.25">
      <c r="A9" s="55"/>
      <c r="B9" s="55"/>
      <c r="C9" s="55"/>
      <c r="D9" s="5" t="s">
        <v>4</v>
      </c>
      <c r="E9" s="5" t="s">
        <v>5</v>
      </c>
      <c r="F9" s="5" t="s">
        <v>6</v>
      </c>
      <c r="G9" s="5" t="s">
        <v>10</v>
      </c>
      <c r="H9" s="55"/>
    </row>
    <row r="10" spans="1:18" x14ac:dyDescent="0.25">
      <c r="A10" s="61" t="s">
        <v>41</v>
      </c>
      <c r="B10" s="61"/>
      <c r="C10" s="61"/>
      <c r="D10" s="61"/>
      <c r="E10" s="61"/>
      <c r="F10" s="61"/>
      <c r="G10" s="61"/>
      <c r="H10" s="61"/>
    </row>
    <row r="11" spans="1:18" x14ac:dyDescent="0.25">
      <c r="A11" s="56" t="s">
        <v>27</v>
      </c>
      <c r="B11" s="56"/>
      <c r="C11" s="56"/>
      <c r="D11" s="56"/>
      <c r="E11" s="56"/>
      <c r="F11" s="56"/>
      <c r="G11" s="56"/>
      <c r="H11" s="56"/>
    </row>
    <row r="12" spans="1:18" ht="15.75" thickBot="1" x14ac:dyDescent="0.3">
      <c r="A12" s="51" t="s">
        <v>23</v>
      </c>
      <c r="B12" s="51"/>
      <c r="C12" s="51"/>
      <c r="D12" s="51"/>
      <c r="E12" s="51"/>
      <c r="F12" s="51"/>
      <c r="G12" s="51"/>
      <c r="H12" s="51"/>
    </row>
    <row r="13" spans="1:18" ht="29.25" customHeight="1" thickBot="1" x14ac:dyDescent="0.3">
      <c r="A13" s="52" t="s">
        <v>8</v>
      </c>
      <c r="B13" s="40" t="s">
        <v>36</v>
      </c>
      <c r="C13" s="35">
        <v>23</v>
      </c>
      <c r="D13" s="20">
        <v>5.34</v>
      </c>
      <c r="E13" s="21">
        <v>6.79</v>
      </c>
      <c r="F13" s="21">
        <v>0</v>
      </c>
      <c r="G13" s="21">
        <v>82.41</v>
      </c>
      <c r="H13" s="21">
        <v>982</v>
      </c>
    </row>
    <row r="14" spans="1:18" ht="27.75" customHeight="1" thickBot="1" x14ac:dyDescent="0.3">
      <c r="A14" s="53"/>
      <c r="B14" s="41" t="s">
        <v>49</v>
      </c>
      <c r="C14" s="39">
        <v>110</v>
      </c>
      <c r="D14" s="22">
        <v>16.7</v>
      </c>
      <c r="E14" s="23">
        <v>4.68</v>
      </c>
      <c r="F14" s="23">
        <v>13.4</v>
      </c>
      <c r="G14" s="23">
        <v>162.52000000000001</v>
      </c>
      <c r="H14" s="23" t="s">
        <v>39</v>
      </c>
    </row>
    <row r="15" spans="1:18" ht="22.5" customHeight="1" thickBot="1" x14ac:dyDescent="0.3">
      <c r="A15" s="53"/>
      <c r="B15" s="41" t="s">
        <v>50</v>
      </c>
      <c r="C15" s="39">
        <v>160</v>
      </c>
      <c r="D15" s="22">
        <v>5.78</v>
      </c>
      <c r="E15" s="23">
        <v>4.34</v>
      </c>
      <c r="F15" s="23">
        <v>33.92</v>
      </c>
      <c r="G15" s="23">
        <v>197.81</v>
      </c>
      <c r="H15" s="23">
        <v>307</v>
      </c>
    </row>
    <row r="16" spans="1:18" ht="15.75" thickBot="1" x14ac:dyDescent="0.3">
      <c r="A16" s="53"/>
      <c r="B16" s="41" t="s">
        <v>51</v>
      </c>
      <c r="C16" s="39">
        <v>200</v>
      </c>
      <c r="D16" s="22">
        <v>0</v>
      </c>
      <c r="E16" s="23">
        <v>0</v>
      </c>
      <c r="F16" s="23">
        <v>21.39</v>
      </c>
      <c r="G16" s="23">
        <v>85.56</v>
      </c>
      <c r="H16" s="23">
        <v>902</v>
      </c>
    </row>
    <row r="17" spans="1:10" ht="15.75" thickBot="1" x14ac:dyDescent="0.3">
      <c r="A17" s="54"/>
      <c r="B17" s="41" t="s">
        <v>30</v>
      </c>
      <c r="C17" s="39">
        <v>29</v>
      </c>
      <c r="D17" s="22">
        <v>2.1800000000000002</v>
      </c>
      <c r="E17" s="23">
        <v>0.28999999999999998</v>
      </c>
      <c r="F17" s="23">
        <v>14.79</v>
      </c>
      <c r="G17" s="23">
        <v>70.47</v>
      </c>
      <c r="H17" s="28" t="s">
        <v>29</v>
      </c>
    </row>
    <row r="18" spans="1:10" ht="15.75" customHeight="1" thickBot="1" x14ac:dyDescent="0.3">
      <c r="A18" s="45" t="s">
        <v>11</v>
      </c>
      <c r="B18" s="45"/>
      <c r="C18" s="17">
        <v>522</v>
      </c>
      <c r="D18" s="17">
        <f>SUM(D14:D17)</f>
        <v>24.66</v>
      </c>
      <c r="E18" s="18">
        <f>SUM(E14:E17)</f>
        <v>9.3099999999999987</v>
      </c>
      <c r="F18" s="18">
        <f>SUM(F14:F17)</f>
        <v>83.5</v>
      </c>
      <c r="G18" s="18">
        <f>SUM(G13:G17)</f>
        <v>598.77</v>
      </c>
      <c r="H18" s="16"/>
      <c r="I18" s="3"/>
    </row>
    <row r="19" spans="1:10" ht="15.75" customHeight="1" thickBot="1" x14ac:dyDescent="0.3">
      <c r="A19" s="46" t="s">
        <v>23</v>
      </c>
      <c r="B19" s="47"/>
      <c r="C19" s="47"/>
      <c r="D19" s="47"/>
      <c r="E19" s="47"/>
      <c r="F19" s="47"/>
      <c r="G19" s="47"/>
      <c r="H19" s="48"/>
      <c r="I19" s="3"/>
    </row>
    <row r="20" spans="1:10" ht="25.5" customHeight="1" thickBot="1" x14ac:dyDescent="0.3">
      <c r="A20" s="19" t="s">
        <v>40</v>
      </c>
      <c r="B20" s="42" t="s">
        <v>42</v>
      </c>
      <c r="C20" s="34">
        <v>30</v>
      </c>
      <c r="D20" s="20">
        <v>1.4</v>
      </c>
      <c r="E20" s="21">
        <v>0.4</v>
      </c>
      <c r="F20" s="21">
        <v>22.8</v>
      </c>
      <c r="G20" s="21">
        <v>100.4</v>
      </c>
      <c r="H20" s="21" t="s">
        <v>29</v>
      </c>
      <c r="I20" s="3"/>
    </row>
    <row r="21" spans="1:10" ht="15.75" customHeight="1" x14ac:dyDescent="0.25">
      <c r="A21" s="49" t="s">
        <v>11</v>
      </c>
      <c r="B21" s="50"/>
      <c r="C21" s="15">
        <v>30</v>
      </c>
      <c r="D21" s="15">
        <f>SUM(D20)</f>
        <v>1.4</v>
      </c>
      <c r="E21" s="15">
        <f>SUM(E20)</f>
        <v>0.4</v>
      </c>
      <c r="F21" s="15">
        <f>SUM(F20)</f>
        <v>22.8</v>
      </c>
      <c r="G21" s="15">
        <f>SUM(G20)</f>
        <v>100.4</v>
      </c>
      <c r="H21" s="14"/>
      <c r="I21" s="3"/>
    </row>
    <row r="22" spans="1:10" ht="16.5" thickBot="1" x14ac:dyDescent="0.3">
      <c r="A22" s="51" t="s">
        <v>24</v>
      </c>
      <c r="B22" s="57"/>
      <c r="C22" s="57"/>
      <c r="D22" s="57"/>
      <c r="E22" s="57"/>
      <c r="F22" s="57"/>
      <c r="G22" s="57"/>
      <c r="H22" s="57"/>
      <c r="I22" s="4"/>
    </row>
    <row r="23" spans="1:10" ht="16.5" thickBot="1" x14ac:dyDescent="0.3">
      <c r="A23" s="52" t="s">
        <v>8</v>
      </c>
      <c r="B23" s="40" t="s">
        <v>36</v>
      </c>
      <c r="C23" s="35">
        <v>27</v>
      </c>
      <c r="D23" s="24">
        <v>6.26</v>
      </c>
      <c r="E23" s="25">
        <v>7.97</v>
      </c>
      <c r="F23" s="25">
        <v>0</v>
      </c>
      <c r="G23" s="25">
        <v>96.74</v>
      </c>
      <c r="H23" s="21">
        <v>982</v>
      </c>
      <c r="I23" s="4"/>
    </row>
    <row r="24" spans="1:10" ht="33" thickBot="1" x14ac:dyDescent="0.3">
      <c r="A24" s="53"/>
      <c r="B24" s="41" t="s">
        <v>52</v>
      </c>
      <c r="C24" s="39">
        <v>110</v>
      </c>
      <c r="D24" s="22">
        <v>16.7</v>
      </c>
      <c r="E24" s="23">
        <v>4.68</v>
      </c>
      <c r="F24" s="23">
        <v>13.4</v>
      </c>
      <c r="G24" s="23">
        <v>162.52000000000001</v>
      </c>
      <c r="H24" s="23" t="s">
        <v>39</v>
      </c>
      <c r="I24" s="4"/>
    </row>
    <row r="25" spans="1:10" ht="28.5" customHeight="1" thickBot="1" x14ac:dyDescent="0.3">
      <c r="A25" s="53"/>
      <c r="B25" s="41" t="s">
        <v>50</v>
      </c>
      <c r="C25" s="39">
        <v>190</v>
      </c>
      <c r="D25" s="22">
        <v>6.86</v>
      </c>
      <c r="E25" s="23">
        <v>5.15</v>
      </c>
      <c r="F25" s="23">
        <v>40.28</v>
      </c>
      <c r="G25" s="23">
        <v>234.9</v>
      </c>
      <c r="H25" s="23">
        <v>307</v>
      </c>
      <c r="I25" s="4"/>
    </row>
    <row r="26" spans="1:10" ht="27" customHeight="1" thickBot="1" x14ac:dyDescent="0.3">
      <c r="A26" s="53"/>
      <c r="B26" s="41" t="s">
        <v>51</v>
      </c>
      <c r="C26" s="39">
        <v>200</v>
      </c>
      <c r="D26" s="22">
        <v>0</v>
      </c>
      <c r="E26" s="23">
        <v>0</v>
      </c>
      <c r="F26" s="23">
        <v>21.39</v>
      </c>
      <c r="G26" s="23">
        <v>85.56</v>
      </c>
      <c r="H26" s="23">
        <v>902</v>
      </c>
      <c r="I26" s="4"/>
    </row>
    <row r="27" spans="1:10" ht="18.75" customHeight="1" thickBot="1" x14ac:dyDescent="0.3">
      <c r="A27" s="54"/>
      <c r="B27" s="41" t="s">
        <v>30</v>
      </c>
      <c r="C27" s="39">
        <v>28</v>
      </c>
      <c r="D27" s="22">
        <v>2.1</v>
      </c>
      <c r="E27" s="23">
        <v>0.28000000000000003</v>
      </c>
      <c r="F27" s="23">
        <v>14.28</v>
      </c>
      <c r="G27" s="23">
        <v>68.040000000000006</v>
      </c>
      <c r="H27" s="28" t="s">
        <v>29</v>
      </c>
      <c r="I27" s="4"/>
    </row>
    <row r="28" spans="1:10" ht="15.75" customHeight="1" thickBot="1" x14ac:dyDescent="0.3">
      <c r="A28" s="45" t="s">
        <v>28</v>
      </c>
      <c r="B28" s="45"/>
      <c r="C28" s="17">
        <v>555</v>
      </c>
      <c r="D28" s="17">
        <f>SUM(D24:D27)</f>
        <v>25.66</v>
      </c>
      <c r="E28" s="18">
        <f>SUM(E24:E27)</f>
        <v>10.11</v>
      </c>
      <c r="F28" s="18">
        <f>SUM(F24:F27)</f>
        <v>89.35</v>
      </c>
      <c r="G28" s="18">
        <f>SUM(G23:G27)</f>
        <v>647.76</v>
      </c>
      <c r="H28" s="16"/>
      <c r="I28" s="4"/>
      <c r="J28" s="3"/>
    </row>
    <row r="29" spans="1:10" ht="15.75" customHeight="1" thickBot="1" x14ac:dyDescent="0.3">
      <c r="A29" s="51" t="s">
        <v>24</v>
      </c>
      <c r="B29" s="57"/>
      <c r="C29" s="57"/>
      <c r="D29" s="57"/>
      <c r="E29" s="57"/>
      <c r="F29" s="57"/>
      <c r="G29" s="57"/>
      <c r="H29" s="57"/>
      <c r="I29" s="4"/>
      <c r="J29" s="3"/>
    </row>
    <row r="30" spans="1:10" ht="30" customHeight="1" thickBot="1" x14ac:dyDescent="0.3">
      <c r="A30" s="55" t="s">
        <v>12</v>
      </c>
      <c r="B30" s="33" t="s">
        <v>53</v>
      </c>
      <c r="C30" s="35" t="s">
        <v>34</v>
      </c>
      <c r="D30" s="20">
        <v>4.66</v>
      </c>
      <c r="E30" s="21">
        <v>7.08</v>
      </c>
      <c r="F30" s="21">
        <v>8.6199999999999992</v>
      </c>
      <c r="G30" s="21">
        <v>116.87</v>
      </c>
      <c r="H30" s="21" t="s">
        <v>33</v>
      </c>
      <c r="I30" s="4"/>
      <c r="J30" s="3"/>
    </row>
    <row r="31" spans="1:10" ht="26.25" customHeight="1" thickBot="1" x14ac:dyDescent="0.3">
      <c r="A31" s="55"/>
      <c r="B31" s="41" t="s">
        <v>54</v>
      </c>
      <c r="C31" s="39">
        <v>110</v>
      </c>
      <c r="D31" s="26">
        <v>10.99</v>
      </c>
      <c r="E31" s="27">
        <v>12.06</v>
      </c>
      <c r="F31" s="27">
        <v>13.1</v>
      </c>
      <c r="G31" s="27">
        <v>204.9</v>
      </c>
      <c r="H31" s="23">
        <v>193</v>
      </c>
      <c r="I31" s="4"/>
      <c r="J31" s="3"/>
    </row>
    <row r="32" spans="1:10" ht="22.5" customHeight="1" thickBot="1" x14ac:dyDescent="0.3">
      <c r="A32" s="55"/>
      <c r="B32" s="37" t="s">
        <v>55</v>
      </c>
      <c r="C32" s="39">
        <v>180</v>
      </c>
      <c r="D32" s="26">
        <v>7.43</v>
      </c>
      <c r="E32" s="27">
        <v>5.69</v>
      </c>
      <c r="F32" s="27">
        <v>45.58</v>
      </c>
      <c r="G32" s="27">
        <v>263.23</v>
      </c>
      <c r="H32" s="23">
        <v>632</v>
      </c>
      <c r="I32" s="4"/>
      <c r="J32" s="3"/>
    </row>
    <row r="33" spans="1:10" ht="21" customHeight="1" thickBot="1" x14ac:dyDescent="0.3">
      <c r="A33" s="55"/>
      <c r="B33" s="37" t="s">
        <v>56</v>
      </c>
      <c r="C33" s="39">
        <v>200</v>
      </c>
      <c r="D33" s="22">
        <v>0.99</v>
      </c>
      <c r="E33" s="23">
        <v>0.06</v>
      </c>
      <c r="F33" s="23">
        <v>18.36</v>
      </c>
      <c r="G33" s="23">
        <v>77.94</v>
      </c>
      <c r="H33" s="23" t="s">
        <v>37</v>
      </c>
      <c r="I33" s="4"/>
      <c r="J33" s="3"/>
    </row>
    <row r="34" spans="1:10" ht="15.75" customHeight="1" thickBot="1" x14ac:dyDescent="0.3">
      <c r="A34" s="55"/>
      <c r="B34" s="37" t="s">
        <v>30</v>
      </c>
      <c r="C34" s="39">
        <v>20</v>
      </c>
      <c r="D34" s="22">
        <v>1.5</v>
      </c>
      <c r="E34" s="23">
        <v>0.2</v>
      </c>
      <c r="F34" s="23">
        <v>10.199999999999999</v>
      </c>
      <c r="G34" s="23">
        <v>48.6</v>
      </c>
      <c r="H34" s="23" t="s">
        <v>29</v>
      </c>
      <c r="I34" s="4"/>
      <c r="J34" s="3"/>
    </row>
    <row r="35" spans="1:10" ht="18.75" customHeight="1" thickBot="1" x14ac:dyDescent="0.3">
      <c r="A35" s="55"/>
      <c r="B35" s="37" t="s">
        <v>31</v>
      </c>
      <c r="C35" s="39">
        <v>21</v>
      </c>
      <c r="D35" s="22">
        <v>1.39</v>
      </c>
      <c r="E35" s="23">
        <v>0.25</v>
      </c>
      <c r="F35" s="23">
        <v>8.32</v>
      </c>
      <c r="G35" s="23">
        <v>41.08</v>
      </c>
      <c r="H35" s="28" t="s">
        <v>29</v>
      </c>
      <c r="I35" s="4"/>
      <c r="J35" s="3"/>
    </row>
    <row r="36" spans="1:10" ht="18" customHeight="1" thickBot="1" x14ac:dyDescent="0.3">
      <c r="A36" s="55"/>
      <c r="B36" s="37" t="s">
        <v>38</v>
      </c>
      <c r="C36" s="39">
        <v>223</v>
      </c>
      <c r="D36" s="22">
        <v>2.0099999999999998</v>
      </c>
      <c r="E36" s="23">
        <v>0.67</v>
      </c>
      <c r="F36" s="23">
        <v>28.1</v>
      </c>
      <c r="G36" s="23">
        <v>126.44</v>
      </c>
      <c r="H36" s="23"/>
      <c r="I36" s="4"/>
      <c r="J36" s="3"/>
    </row>
    <row r="37" spans="1:10" ht="15.75" customHeight="1" thickBot="1" x14ac:dyDescent="0.3">
      <c r="A37" s="58" t="s">
        <v>13</v>
      </c>
      <c r="B37" s="58"/>
      <c r="C37" s="17">
        <v>1024</v>
      </c>
      <c r="D37" s="17">
        <f>SUM(D30:D36)</f>
        <v>28.97</v>
      </c>
      <c r="E37" s="18">
        <f>SUM(E30:E36)</f>
        <v>26.01</v>
      </c>
      <c r="F37" s="18">
        <f>SUM(F30:F36)</f>
        <v>132.28</v>
      </c>
      <c r="G37" s="18">
        <f>SUM(G30:G36)</f>
        <v>879.06000000000017</v>
      </c>
      <c r="H37" s="16"/>
      <c r="I37" s="4"/>
      <c r="J37" s="3"/>
    </row>
    <row r="38" spans="1:10" x14ac:dyDescent="0.25">
      <c r="A38" s="6" t="s">
        <v>25</v>
      </c>
      <c r="B38" s="11"/>
      <c r="C38" s="36">
        <f>C18+C21</f>
        <v>552</v>
      </c>
      <c r="D38" s="12">
        <f>D18+D21</f>
        <v>26.06</v>
      </c>
      <c r="E38" s="12">
        <f>E18+E21</f>
        <v>9.7099999999999991</v>
      </c>
      <c r="F38" s="12">
        <f>F18+F21</f>
        <v>106.3</v>
      </c>
      <c r="G38" s="12">
        <f>G18+G21</f>
        <v>699.17</v>
      </c>
      <c r="H38" s="13"/>
      <c r="I38" s="3"/>
      <c r="J38" s="3"/>
    </row>
    <row r="39" spans="1:10" x14ac:dyDescent="0.25">
      <c r="A39" s="8" t="s">
        <v>26</v>
      </c>
      <c r="B39" s="6"/>
      <c r="C39" s="10">
        <f>C28+C37</f>
        <v>1579</v>
      </c>
      <c r="D39" s="10">
        <f>D28+D37</f>
        <v>54.629999999999995</v>
      </c>
      <c r="E39" s="10">
        <f>-E28+E37</f>
        <v>15.900000000000002</v>
      </c>
      <c r="F39" s="10">
        <f>F28+F37</f>
        <v>221.63</v>
      </c>
      <c r="G39" s="10">
        <f>G28+G37</f>
        <v>1526.8200000000002</v>
      </c>
      <c r="H39" s="9"/>
      <c r="I39" s="3"/>
      <c r="J39" s="3"/>
    </row>
    <row r="41" spans="1:10" x14ac:dyDescent="0.25">
      <c r="A41" s="61" t="s">
        <v>58</v>
      </c>
      <c r="B41" s="61"/>
      <c r="C41" s="61"/>
      <c r="D41" s="61"/>
      <c r="E41" s="61"/>
      <c r="F41" s="61"/>
      <c r="G41" s="61"/>
      <c r="H41" s="61"/>
    </row>
    <row r="42" spans="1:10" ht="17.25" customHeight="1" x14ac:dyDescent="0.25">
      <c r="A42" s="56" t="s">
        <v>27</v>
      </c>
      <c r="B42" s="56"/>
      <c r="C42" s="56"/>
      <c r="D42" s="56"/>
      <c r="E42" s="56"/>
      <c r="F42" s="56"/>
      <c r="G42" s="56"/>
      <c r="H42" s="56"/>
      <c r="J42" s="62"/>
    </row>
    <row r="43" spans="1:10" ht="28.5" customHeight="1" thickBot="1" x14ac:dyDescent="0.3">
      <c r="A43" s="51" t="s">
        <v>23</v>
      </c>
      <c r="B43" s="51"/>
      <c r="C43" s="51"/>
      <c r="D43" s="51"/>
      <c r="E43" s="51"/>
      <c r="F43" s="51"/>
      <c r="G43" s="51"/>
      <c r="H43" s="51"/>
      <c r="J43" s="62"/>
    </row>
    <row r="44" spans="1:10" ht="26.25" customHeight="1" thickBot="1" x14ac:dyDescent="0.3">
      <c r="A44" s="55" t="s">
        <v>12</v>
      </c>
      <c r="B44" s="40" t="s">
        <v>48</v>
      </c>
      <c r="C44" s="35">
        <v>60</v>
      </c>
      <c r="D44" s="20">
        <v>48</v>
      </c>
      <c r="E44" s="21">
        <v>0.06</v>
      </c>
      <c r="F44" s="21">
        <v>1.5</v>
      </c>
      <c r="G44" s="21">
        <v>8.4600000000000009</v>
      </c>
      <c r="H44" s="21">
        <v>982</v>
      </c>
      <c r="J44" s="62"/>
    </row>
    <row r="45" spans="1:10" ht="26.25" customHeight="1" thickBot="1" x14ac:dyDescent="0.3">
      <c r="A45" s="55"/>
      <c r="B45" s="41" t="s">
        <v>44</v>
      </c>
      <c r="C45" s="39" t="s">
        <v>59</v>
      </c>
      <c r="D45" s="22">
        <v>4.17</v>
      </c>
      <c r="E45" s="23">
        <v>7.65</v>
      </c>
      <c r="F45" s="23">
        <v>12.41</v>
      </c>
      <c r="G45" s="27">
        <v>135.18</v>
      </c>
      <c r="H45" s="27">
        <v>17</v>
      </c>
      <c r="J45" s="62"/>
    </row>
    <row r="46" spans="1:10" ht="27" customHeight="1" thickBot="1" x14ac:dyDescent="0.3">
      <c r="A46" s="55"/>
      <c r="B46" s="41" t="s">
        <v>45</v>
      </c>
      <c r="C46" s="39">
        <v>100</v>
      </c>
      <c r="D46" s="22">
        <v>15.18</v>
      </c>
      <c r="E46" s="23">
        <v>21.6</v>
      </c>
      <c r="F46" s="23">
        <v>5.54</v>
      </c>
      <c r="G46" s="23">
        <v>277.27999999999997</v>
      </c>
      <c r="H46" s="23">
        <v>551</v>
      </c>
      <c r="J46" s="62"/>
    </row>
    <row r="47" spans="1:10" ht="21.75" customHeight="1" thickBot="1" x14ac:dyDescent="0.3">
      <c r="A47" s="55"/>
      <c r="B47" s="41" t="s">
        <v>46</v>
      </c>
      <c r="C47" s="39">
        <v>150</v>
      </c>
      <c r="D47" s="22">
        <v>4.28</v>
      </c>
      <c r="E47" s="23">
        <v>3.83</v>
      </c>
      <c r="F47" s="23">
        <v>29.57</v>
      </c>
      <c r="G47" s="23">
        <v>169.79</v>
      </c>
      <c r="H47" s="27">
        <v>585</v>
      </c>
      <c r="J47" s="62"/>
    </row>
    <row r="48" spans="1:10" ht="15.75" customHeight="1" thickBot="1" x14ac:dyDescent="0.3">
      <c r="A48" s="55"/>
      <c r="B48" s="41" t="s">
        <v>47</v>
      </c>
      <c r="C48" s="39">
        <v>180</v>
      </c>
      <c r="D48" s="22">
        <v>0.19</v>
      </c>
      <c r="E48" s="23">
        <v>0.06</v>
      </c>
      <c r="F48" s="23">
        <v>11.82</v>
      </c>
      <c r="G48" s="23">
        <v>48.59</v>
      </c>
      <c r="H48" s="23">
        <v>667</v>
      </c>
      <c r="J48" s="62"/>
    </row>
    <row r="49" spans="1:8" ht="15.75" customHeight="1" thickBot="1" x14ac:dyDescent="0.3">
      <c r="A49" s="55"/>
      <c r="B49" s="41" t="s">
        <v>30</v>
      </c>
      <c r="C49" s="39">
        <v>20</v>
      </c>
      <c r="D49" s="22">
        <v>1.5</v>
      </c>
      <c r="E49" s="23">
        <v>0.2</v>
      </c>
      <c r="F49" s="23">
        <v>10.199999999999999</v>
      </c>
      <c r="G49" s="23">
        <v>48.6</v>
      </c>
      <c r="H49" s="23" t="s">
        <v>29</v>
      </c>
    </row>
    <row r="50" spans="1:8" ht="29.25" customHeight="1" thickBot="1" x14ac:dyDescent="0.3">
      <c r="A50" s="55"/>
      <c r="B50" s="41" t="s">
        <v>31</v>
      </c>
      <c r="C50" s="39">
        <v>18</v>
      </c>
      <c r="D50" s="22">
        <v>1.19</v>
      </c>
      <c r="E50" s="23">
        <v>0.22</v>
      </c>
      <c r="F50" s="23">
        <v>7.13</v>
      </c>
      <c r="G50" s="23">
        <v>35.21</v>
      </c>
      <c r="H50" s="28" t="s">
        <v>29</v>
      </c>
    </row>
    <row r="51" spans="1:8" ht="18" customHeight="1" thickBot="1" x14ac:dyDescent="0.3">
      <c r="A51" s="45" t="s">
        <v>13</v>
      </c>
      <c r="B51" s="45"/>
      <c r="C51" s="17">
        <v>738</v>
      </c>
      <c r="D51" s="17">
        <f>SUM(D44:D50)</f>
        <v>74.509999999999991</v>
      </c>
      <c r="E51" s="18">
        <f>SUM(E44:E50)</f>
        <v>33.620000000000005</v>
      </c>
      <c r="F51" s="18">
        <f>SUM(F44:F50)</f>
        <v>78.169999999999987</v>
      </c>
      <c r="G51" s="18">
        <f>SUM(G44:G50)</f>
        <v>723.11</v>
      </c>
      <c r="H51" s="18"/>
    </row>
    <row r="52" spans="1:8" ht="15.75" customHeight="1" thickBot="1" x14ac:dyDescent="0.3">
      <c r="A52" s="63" t="s">
        <v>60</v>
      </c>
      <c r="B52" s="33" t="s">
        <v>43</v>
      </c>
      <c r="C52" s="35">
        <v>80</v>
      </c>
      <c r="D52" s="32">
        <v>5.44</v>
      </c>
      <c r="E52" s="31">
        <v>19.36</v>
      </c>
      <c r="F52" s="31">
        <v>50.38</v>
      </c>
      <c r="G52" s="31">
        <v>397.5</v>
      </c>
      <c r="H52" s="31">
        <v>328</v>
      </c>
    </row>
    <row r="53" spans="1:8" ht="15.75" customHeight="1" thickBot="1" x14ac:dyDescent="0.3">
      <c r="A53" s="63"/>
      <c r="B53" s="37" t="s">
        <v>61</v>
      </c>
      <c r="C53" s="39">
        <v>200</v>
      </c>
      <c r="D53" s="29">
        <v>0</v>
      </c>
      <c r="E53" s="30">
        <v>0</v>
      </c>
      <c r="F53" s="30">
        <v>19.399999999999999</v>
      </c>
      <c r="G53" s="30">
        <v>77.599999999999994</v>
      </c>
      <c r="H53" s="30">
        <v>1014</v>
      </c>
    </row>
    <row r="54" spans="1:8" ht="15.75" thickBot="1" x14ac:dyDescent="0.3">
      <c r="A54" s="63"/>
      <c r="B54" s="43" t="s">
        <v>35</v>
      </c>
      <c r="C54" s="38">
        <v>151</v>
      </c>
      <c r="D54" s="29">
        <v>0.6</v>
      </c>
      <c r="E54" s="30">
        <v>0.6</v>
      </c>
      <c r="F54" s="30">
        <v>14.8</v>
      </c>
      <c r="G54" s="30">
        <v>67.040000000000006</v>
      </c>
      <c r="H54" s="30" t="s">
        <v>29</v>
      </c>
    </row>
    <row r="55" spans="1:8" ht="24" customHeight="1" x14ac:dyDescent="0.25">
      <c r="A55" s="64" t="s">
        <v>62</v>
      </c>
      <c r="B55" s="65"/>
      <c r="C55" s="66"/>
      <c r="D55" s="66"/>
      <c r="E55" s="66"/>
      <c r="F55" s="66"/>
      <c r="G55" s="66"/>
      <c r="H55" s="14"/>
    </row>
    <row r="56" spans="1:8" ht="18.75" customHeight="1" x14ac:dyDescent="0.25">
      <c r="A56" s="64" t="s">
        <v>62</v>
      </c>
      <c r="B56" s="67"/>
      <c r="C56" s="68">
        <v>431</v>
      </c>
      <c r="D56" s="69">
        <f>SUM(D52:D55)</f>
        <v>6.04</v>
      </c>
      <c r="E56" s="69">
        <f>SUM(E52:E55)</f>
        <v>19.96</v>
      </c>
      <c r="F56" s="69">
        <f>SUM(F52:F55)</f>
        <v>84.58</v>
      </c>
      <c r="G56" s="69">
        <f>SUM(G52:G55)</f>
        <v>542.14</v>
      </c>
      <c r="H56" s="70"/>
    </row>
    <row r="57" spans="1:8" ht="9.75" customHeight="1" thickBot="1" x14ac:dyDescent="0.3">
      <c r="A57" s="51" t="s">
        <v>24</v>
      </c>
      <c r="B57" s="51"/>
      <c r="C57" s="51"/>
      <c r="D57" s="51"/>
      <c r="E57" s="51"/>
      <c r="F57" s="51"/>
      <c r="G57" s="51"/>
      <c r="H57" s="51"/>
    </row>
    <row r="58" spans="1:8" ht="29.25" customHeight="1" thickBot="1" x14ac:dyDescent="0.3">
      <c r="A58" s="55" t="s">
        <v>12</v>
      </c>
      <c r="B58" s="40" t="s">
        <v>48</v>
      </c>
      <c r="C58" s="35">
        <v>100</v>
      </c>
      <c r="D58" s="20">
        <v>0.8</v>
      </c>
      <c r="E58" s="21">
        <v>0.1</v>
      </c>
      <c r="F58" s="21">
        <v>2.5</v>
      </c>
      <c r="G58" s="21">
        <v>14.1</v>
      </c>
      <c r="H58" s="21">
        <v>982</v>
      </c>
    </row>
    <row r="59" spans="1:8" ht="29.25" customHeight="1" thickBot="1" x14ac:dyDescent="0.3">
      <c r="A59" s="55"/>
      <c r="B59" s="41" t="s">
        <v>44</v>
      </c>
      <c r="C59" s="39" t="s">
        <v>32</v>
      </c>
      <c r="D59" s="22">
        <v>5.26</v>
      </c>
      <c r="E59" s="23">
        <v>9.66</v>
      </c>
      <c r="F59" s="23">
        <v>15.66</v>
      </c>
      <c r="G59" s="23">
        <v>170.58</v>
      </c>
      <c r="H59" s="23">
        <v>17</v>
      </c>
    </row>
    <row r="60" spans="1:8" ht="17.25" customHeight="1" thickBot="1" x14ac:dyDescent="0.3">
      <c r="A60" s="55"/>
      <c r="B60" s="41" t="s">
        <v>45</v>
      </c>
      <c r="C60" s="39">
        <v>100</v>
      </c>
      <c r="D60" s="22">
        <v>15.18</v>
      </c>
      <c r="E60" s="23">
        <v>21.6</v>
      </c>
      <c r="F60" s="23">
        <v>5.54</v>
      </c>
      <c r="G60" s="23">
        <v>277.27999999999997</v>
      </c>
      <c r="H60" s="23">
        <v>551</v>
      </c>
    </row>
    <row r="61" spans="1:8" ht="21" customHeight="1" thickBot="1" x14ac:dyDescent="0.3">
      <c r="A61" s="55"/>
      <c r="B61" s="41" t="s">
        <v>46</v>
      </c>
      <c r="C61" s="39">
        <v>180</v>
      </c>
      <c r="D61" s="22">
        <v>5.13</v>
      </c>
      <c r="E61" s="23">
        <v>4.59</v>
      </c>
      <c r="F61" s="23">
        <v>35.479999999999997</v>
      </c>
      <c r="G61" s="23">
        <v>203.74</v>
      </c>
      <c r="H61" s="27">
        <v>585</v>
      </c>
    </row>
    <row r="62" spans="1:8" ht="15.75" customHeight="1" thickBot="1" x14ac:dyDescent="0.3">
      <c r="A62" s="55"/>
      <c r="B62" s="41" t="s">
        <v>47</v>
      </c>
      <c r="C62" s="39">
        <v>180</v>
      </c>
      <c r="D62" s="22">
        <v>0.19</v>
      </c>
      <c r="E62" s="23">
        <v>0.06</v>
      </c>
      <c r="F62" s="23">
        <v>11.82</v>
      </c>
      <c r="G62" s="23">
        <v>48.59</v>
      </c>
      <c r="H62" s="23">
        <v>667</v>
      </c>
    </row>
    <row r="63" spans="1:8" ht="27.75" customHeight="1" thickBot="1" x14ac:dyDescent="0.3">
      <c r="A63" s="55"/>
      <c r="B63" s="41" t="s">
        <v>30</v>
      </c>
      <c r="C63" s="39">
        <v>24</v>
      </c>
      <c r="D63" s="22">
        <v>1.8</v>
      </c>
      <c r="E63" s="23">
        <v>0.24</v>
      </c>
      <c r="F63" s="23">
        <v>12.24</v>
      </c>
      <c r="G63" s="23">
        <v>58.32</v>
      </c>
      <c r="H63" s="28" t="s">
        <v>29</v>
      </c>
    </row>
    <row r="64" spans="1:8" ht="27.75" customHeight="1" thickBot="1" x14ac:dyDescent="0.3">
      <c r="A64" s="55"/>
      <c r="B64" s="41" t="s">
        <v>31</v>
      </c>
      <c r="C64" s="39">
        <v>20</v>
      </c>
      <c r="D64" s="22">
        <v>1.32</v>
      </c>
      <c r="E64" s="23">
        <v>0.24</v>
      </c>
      <c r="F64" s="23">
        <v>7.92</v>
      </c>
      <c r="G64" s="23">
        <v>39.119999999999997</v>
      </c>
      <c r="H64" s="28" t="s">
        <v>29</v>
      </c>
    </row>
    <row r="65" spans="1:10" ht="18" customHeight="1" thickBot="1" x14ac:dyDescent="0.3">
      <c r="A65" s="45" t="s">
        <v>13</v>
      </c>
      <c r="B65" s="45"/>
      <c r="C65" s="17">
        <v>869</v>
      </c>
      <c r="D65" s="17">
        <f>SUM(D58:D64)</f>
        <v>29.68</v>
      </c>
      <c r="E65" s="18">
        <f>SUM(E58:E64)</f>
        <v>36.490000000000009</v>
      </c>
      <c r="F65" s="18">
        <f>SUM(F58:F64)</f>
        <v>91.16</v>
      </c>
      <c r="G65" s="18">
        <f>SUM(G58:G64)</f>
        <v>811.73000000000013</v>
      </c>
      <c r="H65" s="18"/>
    </row>
    <row r="66" spans="1:10" ht="15.75" thickBot="1" x14ac:dyDescent="0.3">
      <c r="A66" s="71"/>
      <c r="B66" s="72"/>
      <c r="C66" s="18"/>
      <c r="D66" s="17"/>
      <c r="E66" s="18"/>
      <c r="F66" s="18"/>
      <c r="G66" s="18"/>
      <c r="H66" s="18"/>
    </row>
    <row r="67" spans="1:10" ht="15.75" thickBot="1" x14ac:dyDescent="0.3">
      <c r="A67" s="63" t="s">
        <v>60</v>
      </c>
      <c r="B67" s="33" t="s">
        <v>43</v>
      </c>
      <c r="C67" s="35">
        <v>100</v>
      </c>
      <c r="D67" s="20">
        <v>6.8</v>
      </c>
      <c r="E67" s="21">
        <v>24.2</v>
      </c>
      <c r="F67" s="21">
        <v>62.97</v>
      </c>
      <c r="G67" s="21">
        <v>496.88</v>
      </c>
      <c r="H67" s="21">
        <v>328</v>
      </c>
    </row>
    <row r="68" spans="1:10" ht="21.75" thickBot="1" x14ac:dyDescent="0.3">
      <c r="A68" s="63"/>
      <c r="B68" s="37" t="s">
        <v>61</v>
      </c>
      <c r="C68" s="39">
        <v>200</v>
      </c>
      <c r="D68" s="22">
        <v>0</v>
      </c>
      <c r="E68" s="23">
        <v>0</v>
      </c>
      <c r="F68" s="23">
        <v>19.399999999999999</v>
      </c>
      <c r="G68" s="23">
        <v>77.599999999999994</v>
      </c>
      <c r="H68" s="23">
        <v>1014</v>
      </c>
    </row>
    <row r="69" spans="1:10" ht="15.75" thickBot="1" x14ac:dyDescent="0.3">
      <c r="A69" s="63"/>
      <c r="B69" s="43" t="s">
        <v>35</v>
      </c>
      <c r="C69" s="38">
        <v>123</v>
      </c>
      <c r="D69" s="22">
        <v>0.49</v>
      </c>
      <c r="E69" s="23">
        <v>0.49</v>
      </c>
      <c r="F69" s="23">
        <v>12.05</v>
      </c>
      <c r="G69" s="23">
        <v>54.61</v>
      </c>
      <c r="H69" s="23" t="s">
        <v>29</v>
      </c>
    </row>
    <row r="70" spans="1:10" ht="15.75" customHeight="1" x14ac:dyDescent="0.25">
      <c r="A70" s="64" t="s">
        <v>62</v>
      </c>
      <c r="B70" s="65"/>
      <c r="C70" s="66">
        <v>423</v>
      </c>
      <c r="D70" s="66">
        <f>SUM(D67:D69)</f>
        <v>7.29</v>
      </c>
      <c r="E70" s="66">
        <f>SUM(E67:E69)</f>
        <v>24.689999999999998</v>
      </c>
      <c r="F70" s="66">
        <f>SUM(F67:F69)</f>
        <v>94.42</v>
      </c>
      <c r="G70" s="66">
        <f>SUM(G67:G69)</f>
        <v>629.09</v>
      </c>
      <c r="H70" s="14"/>
      <c r="I70" s="4"/>
      <c r="J70" s="3"/>
    </row>
    <row r="71" spans="1:10" ht="15.75" customHeight="1" x14ac:dyDescent="0.25">
      <c r="A71" s="6" t="s">
        <v>25</v>
      </c>
      <c r="B71" s="44"/>
      <c r="C71" s="36">
        <f>C51+C56</f>
        <v>1169</v>
      </c>
      <c r="D71" s="36">
        <f>D51+D56</f>
        <v>80.55</v>
      </c>
      <c r="E71" s="36">
        <f>E51+E56</f>
        <v>53.580000000000005</v>
      </c>
      <c r="F71" s="36">
        <f>F51+F56</f>
        <v>162.75</v>
      </c>
      <c r="G71" s="36">
        <f>G51+G56</f>
        <v>1265.25</v>
      </c>
      <c r="H71" s="13"/>
      <c r="I71" s="4"/>
      <c r="J71" s="3"/>
    </row>
    <row r="72" spans="1:10" ht="18" customHeight="1" x14ac:dyDescent="0.25">
      <c r="A72" s="8" t="s">
        <v>26</v>
      </c>
      <c r="B72" s="6"/>
      <c r="C72" s="10">
        <f>C65+C70</f>
        <v>1292</v>
      </c>
      <c r="D72" s="10">
        <f>D65+D70</f>
        <v>36.97</v>
      </c>
      <c r="E72" s="10">
        <f>E65+E70</f>
        <v>61.180000000000007</v>
      </c>
      <c r="F72" s="10">
        <f>F65+F70</f>
        <v>185.57999999999998</v>
      </c>
      <c r="G72" s="10">
        <f>G65+G70</f>
        <v>1440.8200000000002</v>
      </c>
      <c r="H72" s="7"/>
      <c r="I72" s="4"/>
      <c r="J72" s="3"/>
    </row>
  </sheetData>
  <mergeCells count="34">
    <mergeCell ref="A67:A69"/>
    <mergeCell ref="A13:A17"/>
    <mergeCell ref="A41:H41"/>
    <mergeCell ref="A28:B28"/>
    <mergeCell ref="A19:H19"/>
    <mergeCell ref="A21:B21"/>
    <mergeCell ref="A11:H11"/>
    <mergeCell ref="A30:A36"/>
    <mergeCell ref="A12:H12"/>
    <mergeCell ref="A22:H22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8:B18"/>
    <mergeCell ref="A23:A27"/>
    <mergeCell ref="A29:H29"/>
    <mergeCell ref="A37:B37"/>
    <mergeCell ref="A42:H42"/>
    <mergeCell ref="A43:H43"/>
    <mergeCell ref="A44:A50"/>
    <mergeCell ref="A51:B51"/>
    <mergeCell ref="A52:A54"/>
    <mergeCell ref="A57:H57"/>
    <mergeCell ref="A58:A64"/>
    <mergeCell ref="A65:B65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2023-03-11T02:35:55Z</dcterms:modified>
</cp:coreProperties>
</file>