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70" i="1" l="1"/>
  <c r="E69" i="1"/>
  <c r="C69" i="1"/>
  <c r="G68" i="1"/>
  <c r="F68" i="1"/>
  <c r="E68" i="1"/>
  <c r="D68" i="1"/>
  <c r="G63" i="1"/>
  <c r="G70" i="1" s="1"/>
  <c r="F63" i="1"/>
  <c r="F70" i="1" s="1"/>
  <c r="E63" i="1"/>
  <c r="E70" i="1" s="1"/>
  <c r="D63" i="1"/>
  <c r="D70" i="1" s="1"/>
  <c r="G54" i="1"/>
  <c r="F54" i="1"/>
  <c r="E54" i="1"/>
  <c r="D54" i="1"/>
  <c r="G50" i="1"/>
  <c r="G69" i="1" s="1"/>
  <c r="F50" i="1"/>
  <c r="F69" i="1" s="1"/>
  <c r="E50" i="1"/>
  <c r="D50" i="1"/>
  <c r="D69" i="1" s="1"/>
  <c r="C39" i="1" l="1"/>
  <c r="C38" i="1"/>
  <c r="G37" i="1"/>
  <c r="F37" i="1"/>
  <c r="E37" i="1"/>
  <c r="D37" i="1"/>
  <c r="G28" i="1"/>
  <c r="F28" i="1"/>
  <c r="E28" i="1"/>
  <c r="D28" i="1"/>
  <c r="G21" i="1"/>
  <c r="F21" i="1"/>
  <c r="E21" i="1"/>
  <c r="D21" i="1"/>
  <c r="D38" i="1"/>
  <c r="G18" i="1"/>
  <c r="G38" i="1" s="1"/>
  <c r="F18" i="1"/>
  <c r="E18" i="1"/>
  <c r="D18" i="1"/>
  <c r="E38" i="1" l="1"/>
  <c r="F38" i="1"/>
  <c r="E39" i="1"/>
  <c r="D39" i="1"/>
  <c r="F39" i="1"/>
  <c r="G39" i="1"/>
</calcChain>
</file>

<file path=xl/sharedStrings.xml><?xml version="1.0" encoding="utf-8"?>
<sst xmlns="http://schemas.openxmlformats.org/spreadsheetml/2006/main" count="109" uniqueCount="60">
  <si>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</si>
  <si>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</si>
  <si>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</si>
  <si>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</si>
  <si>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</si>
  <si>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</si>
  <si>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</si>
  <si>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</si>
  <si>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</si>
  <si>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</si>
  <si>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</si>
  <si>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</si>
  <si>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</si>
  <si>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</si>
  <si>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</si>
  <si>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</si>
  <si>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</si>
  <si>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</si>
  <si>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</si>
  <si>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</si>
  <si>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</si>
  <si>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</si>
  <si>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</si>
  <si>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</si>
  <si>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</si>
  <si>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</si>
  <si>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</si>
  <si>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Итого за день 9. Возрастная категория: 7-11 лет</t>
  </si>
  <si>
    <t>Итого за день 9. Возрастная категория: 12 лет и старше</t>
  </si>
  <si>
    <t>-</t>
  </si>
  <si>
    <t>Хлеб пшеничный йодированный</t>
  </si>
  <si>
    <t>Хлеб ржаной</t>
  </si>
  <si>
    <t>30/250</t>
  </si>
  <si>
    <t>Неделя 3</t>
  </si>
  <si>
    <t>669а</t>
  </si>
  <si>
    <t>Коржик Молочный ( конд цех)</t>
  </si>
  <si>
    <t>Второй завтрак</t>
  </si>
  <si>
    <t>Неделя 2 (1 смена)</t>
  </si>
  <si>
    <t>День 8</t>
  </si>
  <si>
    <t xml:space="preserve">Груша </t>
  </si>
  <si>
    <t>222/370</t>
  </si>
  <si>
    <t>Компот из кураги с вит С (курага, сахар, лимон.кислота,  аскорб. кислота)</t>
  </si>
  <si>
    <r>
      <t>Ежики мясные с соусом красным</t>
    </r>
    <r>
      <rPr>
        <sz val="7"/>
        <color indexed="8"/>
        <rFont val="Times New Roman"/>
        <family val="1"/>
        <charset val="204"/>
      </rPr>
      <t xml:space="preserve"> (говядина, свинина, крупа рис, лук реп.,, соль йод., соус кр.) 80/30 </t>
    </r>
  </si>
  <si>
    <t>Пюре картофельное (картофель, молоко, масло слив., соль йод.)</t>
  </si>
  <si>
    <r>
      <t>Ежики мясные с соусом красным</t>
    </r>
    <r>
      <rPr>
        <sz val="7"/>
        <color indexed="8"/>
        <rFont val="Times New Roman"/>
        <family val="1"/>
        <charset val="204"/>
      </rPr>
      <t xml:space="preserve"> (говядина, свинина, крупа рис, лук реп,, соль йод., соус кр.) 80/30 </t>
    </r>
  </si>
  <si>
    <t>Пюре картофельное(картофель,молоко 3,2%,масло слив,соль йод,)</t>
  </si>
  <si>
    <t>Рассольник Ленинградский с фрикадельками мясными (фрикадельки для супа, крупа перловая, картофель, морковь, лук репч., томат паста, масло подсолн., огурцы солен., соль йод.)</t>
  </si>
  <si>
    <t>167/1067</t>
  </si>
  <si>
    <t>Мясо тушеное с морковью и луком (говядина, морковь, лук репч., масло подсол., томат, мука пшен., соль йодир.) 50/70</t>
  </si>
  <si>
    <t>Макаронные изделия отварные (макаронные изделия, масло сл.)</t>
  </si>
  <si>
    <t>Напиток из шиповника  (шиповник, сахар, лимон)</t>
  </si>
  <si>
    <t xml:space="preserve">Груша свежая </t>
  </si>
  <si>
    <t>"13"  марта 2023 г.</t>
  </si>
  <si>
    <t>2 (2 смена)</t>
  </si>
  <si>
    <t>20/200</t>
  </si>
  <si>
    <t>Мясо тушеное с морковью и луком (говядина, морковь, лук репч., масло подсол., томат.паста, мука пшен., соль йодир.) 45/70</t>
  </si>
  <si>
    <t>Полдник</t>
  </si>
  <si>
    <t>Молоко питьевое</t>
  </si>
  <si>
    <r>
      <t xml:space="preserve">Яблоко </t>
    </r>
    <r>
      <rPr>
        <sz val="8"/>
        <color indexed="10"/>
        <rFont val="Times New Roman"/>
        <family val="1"/>
        <charset val="204"/>
      </rPr>
      <t xml:space="preserve"> </t>
    </r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</si>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</sst>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26" zoomScale="120" zoomScaleNormal="120" workbookViewId="0">
      <selection activeCell="L45" sqref="L4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55" t="s">
        <v>15</v>
      </c>
      <c r="H1" s="55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55" t="s">
        <v>16</v>
      </c>
      <c r="H2" s="55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55" t="s">
        <v>17</v>
      </c>
      <c r="H3" s="55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55" t="s">
        <v>18</v>
      </c>
      <c r="H4" s="55"/>
      <c r="I4" s="2"/>
      <c r="J4" s="2"/>
      <c r="K4" s="2"/>
      <c r="L4" s="2"/>
      <c r="M4" s="2"/>
      <c r="N4" s="2"/>
      <c r="R4" s="2"/>
    </row>
    <row r="5" spans="1:18" x14ac:dyDescent="0.25">
      <c r="A5" s="1" t="s">
        <v>52</v>
      </c>
      <c r="B5" s="1"/>
      <c r="C5" s="2"/>
      <c r="D5" s="2"/>
      <c r="E5" s="2"/>
      <c r="F5" s="2"/>
      <c r="G5" s="55" t="s">
        <v>19</v>
      </c>
      <c r="H5" s="5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6" t="s">
        <v>20</v>
      </c>
      <c r="B6" s="56"/>
      <c r="C6" s="56"/>
      <c r="D6" s="56"/>
      <c r="E6" s="56"/>
      <c r="F6" s="56"/>
      <c r="G6" s="56"/>
      <c r="H6" s="56"/>
    </row>
    <row r="8" spans="1:18" x14ac:dyDescent="0.25">
      <c r="A8" s="53" t="s">
        <v>2</v>
      </c>
      <c r="B8" s="53" t="s">
        <v>0</v>
      </c>
      <c r="C8" s="53" t="s">
        <v>1</v>
      </c>
      <c r="D8" s="53" t="s">
        <v>3</v>
      </c>
      <c r="E8" s="53"/>
      <c r="F8" s="53"/>
      <c r="G8" s="3" t="s">
        <v>9</v>
      </c>
      <c r="H8" s="53" t="s">
        <v>7</v>
      </c>
    </row>
    <row r="9" spans="1:18" x14ac:dyDescent="0.25">
      <c r="A9" s="53"/>
      <c r="B9" s="53"/>
      <c r="C9" s="53"/>
      <c r="D9" s="3" t="s">
        <v>4</v>
      </c>
      <c r="E9" s="3" t="s">
        <v>5</v>
      </c>
      <c r="F9" s="3" t="s">
        <v>6</v>
      </c>
      <c r="G9" s="3" t="s">
        <v>10</v>
      </c>
      <c r="H9" s="53"/>
    </row>
    <row r="10" spans="1:18" x14ac:dyDescent="0.25">
      <c r="A10" s="57" t="s">
        <v>37</v>
      </c>
      <c r="B10" s="57"/>
      <c r="C10" s="57"/>
      <c r="D10" s="57"/>
      <c r="E10" s="57"/>
      <c r="F10" s="57"/>
      <c r="G10" s="57"/>
      <c r="H10" s="57"/>
    </row>
    <row r="11" spans="1:18" x14ac:dyDescent="0.25">
      <c r="A11" s="54" t="s">
        <v>38</v>
      </c>
      <c r="B11" s="54"/>
      <c r="C11" s="54"/>
      <c r="D11" s="54"/>
      <c r="E11" s="54"/>
      <c r="F11" s="54"/>
      <c r="G11" s="54"/>
      <c r="H11" s="54"/>
    </row>
    <row r="12" spans="1:18" ht="15.75" customHeight="1" thickBot="1" x14ac:dyDescent="0.3">
      <c r="A12" s="49" t="s">
        <v>23</v>
      </c>
      <c r="B12" s="49"/>
      <c r="C12" s="49"/>
      <c r="D12" s="49"/>
      <c r="E12" s="49"/>
      <c r="F12" s="49"/>
      <c r="G12" s="49"/>
      <c r="H12" s="49"/>
    </row>
    <row r="13" spans="1:18" ht="21.75" thickBot="1" x14ac:dyDescent="0.3">
      <c r="A13" s="50" t="s">
        <v>8</v>
      </c>
      <c r="B13" s="39" t="s">
        <v>42</v>
      </c>
      <c r="C13" s="22">
        <v>110</v>
      </c>
      <c r="D13" s="17">
        <v>9.69</v>
      </c>
      <c r="E13" s="18">
        <v>12.88</v>
      </c>
      <c r="F13" s="18">
        <v>7.44</v>
      </c>
      <c r="G13" s="18">
        <v>181.44</v>
      </c>
      <c r="H13" s="18" t="s">
        <v>40</v>
      </c>
    </row>
    <row r="14" spans="1:18" ht="15.75" thickBot="1" x14ac:dyDescent="0.3">
      <c r="A14" s="51"/>
      <c r="B14" s="40" t="s">
        <v>43</v>
      </c>
      <c r="C14" s="24">
        <v>160</v>
      </c>
      <c r="D14" s="19">
        <v>3.3</v>
      </c>
      <c r="E14" s="20">
        <v>4.7699999999999996</v>
      </c>
      <c r="F14" s="20">
        <v>21.44</v>
      </c>
      <c r="G14" s="20">
        <v>117.86</v>
      </c>
      <c r="H14" s="20">
        <v>371</v>
      </c>
    </row>
    <row r="15" spans="1:18" ht="30" customHeight="1" thickBot="1" x14ac:dyDescent="0.3">
      <c r="A15" s="51"/>
      <c r="B15" s="40" t="s">
        <v>41</v>
      </c>
      <c r="C15" s="24">
        <v>200</v>
      </c>
      <c r="D15" s="19">
        <v>0.99</v>
      </c>
      <c r="E15" s="20">
        <v>0.06</v>
      </c>
      <c r="F15" s="20">
        <v>18.36</v>
      </c>
      <c r="G15" s="20">
        <v>67.94</v>
      </c>
      <c r="H15" s="20" t="s">
        <v>34</v>
      </c>
    </row>
    <row r="16" spans="1:18" ht="21.75" customHeight="1" thickBot="1" x14ac:dyDescent="0.3">
      <c r="A16" s="51"/>
      <c r="B16" s="41" t="s">
        <v>30</v>
      </c>
      <c r="C16" s="20">
        <v>21</v>
      </c>
      <c r="D16" s="23">
        <v>1.58</v>
      </c>
      <c r="E16" s="24">
        <v>0.21</v>
      </c>
      <c r="F16" s="24">
        <v>10.71</v>
      </c>
      <c r="G16" s="24">
        <v>41.03</v>
      </c>
      <c r="H16" s="24" t="s">
        <v>29</v>
      </c>
    </row>
    <row r="17" spans="1:8" ht="15.75" thickBot="1" x14ac:dyDescent="0.3">
      <c r="A17" s="52"/>
      <c r="B17" s="41" t="s">
        <v>35</v>
      </c>
      <c r="C17" s="24">
        <v>75</v>
      </c>
      <c r="D17" s="19">
        <v>4.29</v>
      </c>
      <c r="E17" s="20">
        <v>7.53</v>
      </c>
      <c r="F17" s="20">
        <v>33.36</v>
      </c>
      <c r="G17" s="20">
        <v>206.37</v>
      </c>
      <c r="H17" s="20">
        <v>193</v>
      </c>
    </row>
    <row r="18" spans="1:8" ht="15.75" customHeight="1" thickBot="1" x14ac:dyDescent="0.3">
      <c r="A18" s="43" t="s">
        <v>11</v>
      </c>
      <c r="B18" s="43"/>
      <c r="C18" s="14">
        <v>566</v>
      </c>
      <c r="D18" s="14">
        <f>SUM(D13:D17)</f>
        <v>19.849999999999998</v>
      </c>
      <c r="E18" s="15">
        <f>SUM(E13:E17)</f>
        <v>25.45</v>
      </c>
      <c r="F18" s="15">
        <f>SUM(F13:F17)</f>
        <v>91.31</v>
      </c>
      <c r="G18" s="15">
        <f>SUM(G13:G17)</f>
        <v>614.64</v>
      </c>
      <c r="H18" s="13"/>
    </row>
    <row r="19" spans="1:8" ht="15.75" customHeight="1" thickBot="1" x14ac:dyDescent="0.3">
      <c r="A19" s="44" t="s">
        <v>23</v>
      </c>
      <c r="B19" s="45"/>
      <c r="C19" s="45"/>
      <c r="D19" s="45"/>
      <c r="E19" s="45"/>
      <c r="F19" s="45"/>
      <c r="G19" s="45"/>
      <c r="H19" s="46"/>
    </row>
    <row r="20" spans="1:8" ht="26.25" customHeight="1" thickBot="1" x14ac:dyDescent="0.3">
      <c r="A20" s="16" t="s">
        <v>36</v>
      </c>
      <c r="B20" s="29" t="s">
        <v>39</v>
      </c>
      <c r="C20" s="30">
        <v>132</v>
      </c>
      <c r="D20" s="17">
        <v>0.53</v>
      </c>
      <c r="E20" s="18">
        <v>0.4</v>
      </c>
      <c r="F20" s="18">
        <v>13.6</v>
      </c>
      <c r="G20" s="18">
        <v>60.06</v>
      </c>
      <c r="H20" s="31" t="s">
        <v>29</v>
      </c>
    </row>
    <row r="21" spans="1:8" ht="22.5" customHeight="1" x14ac:dyDescent="0.25">
      <c r="A21" s="47" t="s">
        <v>11</v>
      </c>
      <c r="B21" s="48"/>
      <c r="C21" s="12">
        <v>132</v>
      </c>
      <c r="D21" s="12">
        <f>SUM(D20)</f>
        <v>0.53</v>
      </c>
      <c r="E21" s="12">
        <f>SUM(E20)</f>
        <v>0.4</v>
      </c>
      <c r="F21" s="12">
        <f>SUM(F20)</f>
        <v>13.6</v>
      </c>
      <c r="G21" s="12">
        <f>SUM(G20)</f>
        <v>60.06</v>
      </c>
      <c r="H21" s="11"/>
    </row>
    <row r="22" spans="1:8" ht="15" customHeight="1" thickBot="1" x14ac:dyDescent="0.3">
      <c r="A22" s="49" t="s">
        <v>24</v>
      </c>
      <c r="B22" s="49"/>
      <c r="C22" s="49"/>
      <c r="D22" s="49"/>
      <c r="E22" s="49"/>
      <c r="F22" s="49"/>
      <c r="G22" s="49"/>
      <c r="H22" s="49"/>
    </row>
    <row r="23" spans="1:8" ht="21.75" thickBot="1" x14ac:dyDescent="0.3">
      <c r="A23" s="50" t="s">
        <v>8</v>
      </c>
      <c r="B23" s="39" t="s">
        <v>44</v>
      </c>
      <c r="C23" s="22">
        <v>110</v>
      </c>
      <c r="D23" s="17">
        <v>9.69</v>
      </c>
      <c r="E23" s="18">
        <v>12.88</v>
      </c>
      <c r="F23" s="18">
        <v>7.44</v>
      </c>
      <c r="G23" s="18">
        <v>181.44</v>
      </c>
      <c r="H23" s="18" t="s">
        <v>40</v>
      </c>
    </row>
    <row r="24" spans="1:8" ht="15.75" thickBot="1" x14ac:dyDescent="0.3">
      <c r="A24" s="51"/>
      <c r="B24" s="41" t="s">
        <v>45</v>
      </c>
      <c r="C24" s="20">
        <v>220</v>
      </c>
      <c r="D24" s="19">
        <v>4.53</v>
      </c>
      <c r="E24" s="20">
        <v>6.56</v>
      </c>
      <c r="F24" s="20">
        <v>29.48</v>
      </c>
      <c r="G24" s="20">
        <v>185.05</v>
      </c>
      <c r="H24" s="20">
        <v>371</v>
      </c>
    </row>
    <row r="25" spans="1:8" ht="21.75" customHeight="1" thickBot="1" x14ac:dyDescent="0.3">
      <c r="A25" s="51"/>
      <c r="B25" s="40" t="s">
        <v>41</v>
      </c>
      <c r="C25" s="24">
        <v>200</v>
      </c>
      <c r="D25" s="19">
        <v>0.99</v>
      </c>
      <c r="E25" s="20">
        <v>0.06</v>
      </c>
      <c r="F25" s="20">
        <v>18.36</v>
      </c>
      <c r="G25" s="20">
        <v>67.94</v>
      </c>
      <c r="H25" s="20" t="s">
        <v>34</v>
      </c>
    </row>
    <row r="26" spans="1:8" ht="15.75" thickBot="1" x14ac:dyDescent="0.3">
      <c r="A26" s="51"/>
      <c r="B26" s="40" t="s">
        <v>30</v>
      </c>
      <c r="C26" s="20">
        <v>29</v>
      </c>
      <c r="D26" s="19">
        <v>2.1800000000000002</v>
      </c>
      <c r="E26" s="20">
        <v>0.28999999999999998</v>
      </c>
      <c r="F26" s="20">
        <v>14.79</v>
      </c>
      <c r="G26" s="20">
        <v>50.47</v>
      </c>
      <c r="H26" s="20" t="s">
        <v>29</v>
      </c>
    </row>
    <row r="27" spans="1:8" ht="15.75" thickBot="1" x14ac:dyDescent="0.3">
      <c r="A27" s="52"/>
      <c r="B27" s="41" t="s">
        <v>35</v>
      </c>
      <c r="C27" s="24">
        <v>75</v>
      </c>
      <c r="D27" s="19">
        <v>4.29</v>
      </c>
      <c r="E27" s="20">
        <v>7.53</v>
      </c>
      <c r="F27" s="20">
        <v>33.36</v>
      </c>
      <c r="G27" s="20">
        <v>206.37</v>
      </c>
      <c r="H27" s="20">
        <v>193</v>
      </c>
    </row>
    <row r="28" spans="1:8" ht="15.75" customHeight="1" thickBot="1" x14ac:dyDescent="0.3">
      <c r="A28" s="43" t="s">
        <v>11</v>
      </c>
      <c r="B28" s="43"/>
      <c r="C28" s="14">
        <v>634</v>
      </c>
      <c r="D28" s="14">
        <f>SUM(D23:D27)</f>
        <v>21.68</v>
      </c>
      <c r="E28" s="15">
        <f>SUM(E23:E27)</f>
        <v>27.32</v>
      </c>
      <c r="F28" s="15">
        <f>SUM(F23:F27)</f>
        <v>103.42999999999999</v>
      </c>
      <c r="G28" s="15">
        <f>SUM(G23:G27)</f>
        <v>691.27</v>
      </c>
      <c r="H28" s="13"/>
    </row>
    <row r="29" spans="1:8" ht="15.75" thickBot="1" x14ac:dyDescent="0.3">
      <c r="A29" s="49" t="s">
        <v>24</v>
      </c>
      <c r="B29" s="49"/>
      <c r="C29" s="49"/>
      <c r="D29" s="49"/>
      <c r="E29" s="49"/>
      <c r="F29" s="49"/>
      <c r="G29" s="49"/>
      <c r="H29" s="49"/>
    </row>
    <row r="30" spans="1:8" ht="32.25" thickBot="1" x14ac:dyDescent="0.3">
      <c r="A30" s="53" t="s">
        <v>12</v>
      </c>
      <c r="B30" s="39" t="s">
        <v>46</v>
      </c>
      <c r="C30" s="22" t="s">
        <v>32</v>
      </c>
      <c r="D30" s="17">
        <v>4.5</v>
      </c>
      <c r="E30" s="18">
        <v>8.36</v>
      </c>
      <c r="F30" s="18">
        <v>17.5</v>
      </c>
      <c r="G30" s="18">
        <v>163.22</v>
      </c>
      <c r="H30" s="22" t="s">
        <v>47</v>
      </c>
    </row>
    <row r="31" spans="1:8" ht="21.75" thickBot="1" x14ac:dyDescent="0.3">
      <c r="A31" s="53"/>
      <c r="B31" s="40" t="s">
        <v>48</v>
      </c>
      <c r="C31" s="20">
        <v>120</v>
      </c>
      <c r="D31" s="19">
        <v>14.26</v>
      </c>
      <c r="E31" s="20">
        <v>16.68</v>
      </c>
      <c r="F31" s="20">
        <v>5.46</v>
      </c>
      <c r="G31" s="20">
        <v>228.95</v>
      </c>
      <c r="H31" s="20">
        <v>675</v>
      </c>
    </row>
    <row r="32" spans="1:8" ht="15.75" thickBot="1" x14ac:dyDescent="0.3">
      <c r="A32" s="53"/>
      <c r="B32" s="40" t="s">
        <v>49</v>
      </c>
      <c r="C32" s="20">
        <v>180</v>
      </c>
      <c r="D32" s="19">
        <v>6.5</v>
      </c>
      <c r="E32" s="20">
        <v>4.88</v>
      </c>
      <c r="F32" s="20">
        <v>38.159999999999997</v>
      </c>
      <c r="G32" s="20">
        <v>222.53</v>
      </c>
      <c r="H32" s="20">
        <v>307</v>
      </c>
    </row>
    <row r="33" spans="1:8" ht="15.75" thickBot="1" x14ac:dyDescent="0.3">
      <c r="A33" s="53"/>
      <c r="B33" s="40" t="s">
        <v>50</v>
      </c>
      <c r="C33" s="20">
        <v>200</v>
      </c>
      <c r="D33" s="19">
        <v>0.21</v>
      </c>
      <c r="E33" s="20">
        <v>7.0000000000000007E-2</v>
      </c>
      <c r="F33" s="20">
        <v>13.13</v>
      </c>
      <c r="G33" s="20">
        <v>53.99</v>
      </c>
      <c r="H33" s="20">
        <v>667</v>
      </c>
    </row>
    <row r="34" spans="1:8" ht="15.75" thickBot="1" x14ac:dyDescent="0.3">
      <c r="A34" s="53"/>
      <c r="B34" s="41" t="s">
        <v>30</v>
      </c>
      <c r="C34" s="20">
        <v>20</v>
      </c>
      <c r="D34" s="19">
        <v>1.5</v>
      </c>
      <c r="E34" s="20">
        <v>0.2</v>
      </c>
      <c r="F34" s="20">
        <v>10.199999999999999</v>
      </c>
      <c r="G34" s="20">
        <v>48.6</v>
      </c>
      <c r="H34" s="20" t="s">
        <v>29</v>
      </c>
    </row>
    <row r="35" spans="1:8" ht="15.75" thickBot="1" x14ac:dyDescent="0.3">
      <c r="A35" s="53"/>
      <c r="B35" s="41" t="s">
        <v>31</v>
      </c>
      <c r="C35" s="20">
        <v>20</v>
      </c>
      <c r="D35" s="19">
        <v>1.32</v>
      </c>
      <c r="E35" s="20">
        <v>0.24</v>
      </c>
      <c r="F35" s="20">
        <v>7.92</v>
      </c>
      <c r="G35" s="20">
        <v>39.119999999999997</v>
      </c>
      <c r="H35" s="20" t="s">
        <v>29</v>
      </c>
    </row>
    <row r="36" spans="1:8" ht="15.75" thickBot="1" x14ac:dyDescent="0.3">
      <c r="A36" s="53"/>
      <c r="B36" s="41" t="s">
        <v>51</v>
      </c>
      <c r="C36" s="20">
        <v>138</v>
      </c>
      <c r="D36" s="19">
        <v>0.55000000000000004</v>
      </c>
      <c r="E36" s="20">
        <v>0.41</v>
      </c>
      <c r="F36" s="20">
        <v>14.21</v>
      </c>
      <c r="G36" s="20">
        <v>62.79</v>
      </c>
      <c r="H36" s="20"/>
    </row>
    <row r="37" spans="1:8" ht="15.75" thickBot="1" x14ac:dyDescent="0.3">
      <c r="A37" s="43" t="s">
        <v>13</v>
      </c>
      <c r="B37" s="43"/>
      <c r="C37" s="14">
        <v>958</v>
      </c>
      <c r="D37" s="14">
        <f>SUM(D30:D36)</f>
        <v>28.84</v>
      </c>
      <c r="E37" s="15">
        <f>SUM(E30:E36)</f>
        <v>30.839999999999996</v>
      </c>
      <c r="F37" s="15">
        <f>SUM(F30:F36)</f>
        <v>106.58000000000001</v>
      </c>
      <c r="G37" s="15">
        <f>SUM(G30:G36)</f>
        <v>819.19999999999993</v>
      </c>
      <c r="H37" s="15"/>
    </row>
    <row r="38" spans="1:8" x14ac:dyDescent="0.25">
      <c r="A38" s="4" t="s">
        <v>27</v>
      </c>
      <c r="B38" s="8"/>
      <c r="C38" s="32">
        <f>C18+C21</f>
        <v>698</v>
      </c>
      <c r="D38" s="9">
        <f>D18+D21</f>
        <v>20.38</v>
      </c>
      <c r="E38" s="9">
        <f>E18+E21</f>
        <v>25.849999999999998</v>
      </c>
      <c r="F38" s="9">
        <f>F18+F21</f>
        <v>104.91</v>
      </c>
      <c r="G38" s="9">
        <f>G18+G21</f>
        <v>674.7</v>
      </c>
      <c r="H38" s="10"/>
    </row>
    <row r="39" spans="1:8" ht="15.75" customHeight="1" x14ac:dyDescent="0.25">
      <c r="A39" s="6" t="s">
        <v>28</v>
      </c>
      <c r="B39" s="4"/>
      <c r="C39" s="7">
        <f>C28+C37</f>
        <v>1592</v>
      </c>
      <c r="D39" s="7">
        <f>D28+D37</f>
        <v>50.519999999999996</v>
      </c>
      <c r="E39" s="7">
        <f>-E28+E37</f>
        <v>3.519999999999996</v>
      </c>
      <c r="F39" s="7">
        <f>F28+F37</f>
        <v>210.01</v>
      </c>
      <c r="G39" s="7">
        <f>G28+G37</f>
        <v>1510.4699999999998</v>
      </c>
      <c r="H39" s="5"/>
    </row>
    <row r="40" spans="1:8" x14ac:dyDescent="0.25">
      <c r="A40" s="35" t="s">
        <v>33</v>
      </c>
      <c r="B40" s="36" t="s">
        <v>53</v>
      </c>
      <c r="C40" s="37"/>
      <c r="D40" s="38"/>
      <c r="E40" s="38"/>
      <c r="F40" s="38"/>
      <c r="G40" s="38"/>
      <c r="H40" s="37"/>
    </row>
    <row r="41" spans="1:8" x14ac:dyDescent="0.25">
      <c r="A41" s="54" t="s">
        <v>38</v>
      </c>
      <c r="B41" s="54"/>
      <c r="C41" s="54"/>
      <c r="D41" s="54"/>
      <c r="E41" s="54"/>
      <c r="F41" s="54"/>
      <c r="G41" s="54"/>
      <c r="H41" s="54"/>
    </row>
    <row r="42" spans="1:8" ht="15.75" thickBot="1" x14ac:dyDescent="0.3">
      <c r="A42" s="49" t="s">
        <v>23</v>
      </c>
      <c r="B42" s="49"/>
      <c r="C42" s="49"/>
      <c r="D42" s="49"/>
      <c r="E42" s="49"/>
      <c r="F42" s="49"/>
      <c r="G42" s="49"/>
      <c r="H42" s="49"/>
    </row>
    <row r="43" spans="1:8" ht="32.25" thickBot="1" x14ac:dyDescent="0.3">
      <c r="A43" s="53" t="s">
        <v>12</v>
      </c>
      <c r="B43" s="39" t="s">
        <v>46</v>
      </c>
      <c r="C43" s="22" t="s">
        <v>54</v>
      </c>
      <c r="D43" s="21">
        <v>3.54</v>
      </c>
      <c r="E43" s="22">
        <v>6.57</v>
      </c>
      <c r="F43" s="22">
        <v>13.75</v>
      </c>
      <c r="G43" s="22">
        <v>128.24</v>
      </c>
      <c r="H43" s="22" t="s">
        <v>47</v>
      </c>
    </row>
    <row r="44" spans="1:8" ht="21.75" thickBot="1" x14ac:dyDescent="0.3">
      <c r="A44" s="53"/>
      <c r="B44" s="40" t="s">
        <v>55</v>
      </c>
      <c r="C44" s="20">
        <v>115</v>
      </c>
      <c r="D44" s="19">
        <v>13.66</v>
      </c>
      <c r="E44" s="20">
        <v>15.98</v>
      </c>
      <c r="F44" s="20">
        <v>5.23</v>
      </c>
      <c r="G44" s="20">
        <v>219.41</v>
      </c>
      <c r="H44" s="20">
        <v>675</v>
      </c>
    </row>
    <row r="45" spans="1:8" ht="15.75" thickBot="1" x14ac:dyDescent="0.3">
      <c r="A45" s="53"/>
      <c r="B45" s="40" t="s">
        <v>49</v>
      </c>
      <c r="C45" s="20">
        <v>150</v>
      </c>
      <c r="D45" s="19">
        <v>5.42</v>
      </c>
      <c r="E45" s="20">
        <v>4.07</v>
      </c>
      <c r="F45" s="20">
        <v>31.8</v>
      </c>
      <c r="G45" s="20">
        <v>185.45</v>
      </c>
      <c r="H45" s="20">
        <v>307</v>
      </c>
    </row>
    <row r="46" spans="1:8" ht="15.75" thickBot="1" x14ac:dyDescent="0.3">
      <c r="A46" s="53"/>
      <c r="B46" s="40" t="s">
        <v>50</v>
      </c>
      <c r="C46" s="20">
        <v>200</v>
      </c>
      <c r="D46" s="19">
        <v>0.21</v>
      </c>
      <c r="E46" s="20">
        <v>7.0000000000000007E-2</v>
      </c>
      <c r="F46" s="20">
        <v>13.13</v>
      </c>
      <c r="G46" s="20">
        <v>53.99</v>
      </c>
      <c r="H46" s="20">
        <v>667</v>
      </c>
    </row>
    <row r="47" spans="1:8" ht="15.75" customHeight="1" thickBot="1" x14ac:dyDescent="0.3">
      <c r="A47" s="53"/>
      <c r="B47" s="41" t="s">
        <v>30</v>
      </c>
      <c r="C47" s="20">
        <v>20</v>
      </c>
      <c r="D47" s="19">
        <v>1.5</v>
      </c>
      <c r="E47" s="20">
        <v>0.2</v>
      </c>
      <c r="F47" s="20">
        <v>10.199999999999999</v>
      </c>
      <c r="G47" s="20">
        <v>48.6</v>
      </c>
      <c r="H47" s="20" t="s">
        <v>29</v>
      </c>
    </row>
    <row r="48" spans="1:8" ht="15.75" thickBot="1" x14ac:dyDescent="0.3">
      <c r="A48" s="53"/>
      <c r="B48" s="41" t="s">
        <v>31</v>
      </c>
      <c r="C48" s="20">
        <v>20</v>
      </c>
      <c r="D48" s="19">
        <v>1.32</v>
      </c>
      <c r="E48" s="20">
        <v>0.24</v>
      </c>
      <c r="F48" s="20">
        <v>7.92</v>
      </c>
      <c r="G48" s="20">
        <v>39.119999999999997</v>
      </c>
      <c r="H48" s="20" t="s">
        <v>29</v>
      </c>
    </row>
    <row r="49" spans="1:8" ht="15.75" thickBot="1" x14ac:dyDescent="0.3">
      <c r="A49" s="53"/>
      <c r="B49" s="41" t="s">
        <v>51</v>
      </c>
      <c r="C49" s="20">
        <v>137</v>
      </c>
      <c r="D49" s="19">
        <v>0.55000000000000004</v>
      </c>
      <c r="E49" s="20">
        <v>0.41</v>
      </c>
      <c r="F49" s="20">
        <v>14.11</v>
      </c>
      <c r="G49" s="20">
        <v>62.34</v>
      </c>
      <c r="H49" s="20"/>
    </row>
    <row r="50" spans="1:8" ht="15.75" thickBot="1" x14ac:dyDescent="0.3">
      <c r="A50" s="43" t="s">
        <v>13</v>
      </c>
      <c r="B50" s="43"/>
      <c r="C50" s="14">
        <v>862</v>
      </c>
      <c r="D50" s="14">
        <f>SUM(D43:D49)</f>
        <v>26.2</v>
      </c>
      <c r="E50" s="15">
        <f>SUM(E43:E49)</f>
        <v>27.54</v>
      </c>
      <c r="F50" s="15">
        <f>SUM(F43:F49)</f>
        <v>96.14</v>
      </c>
      <c r="G50" s="15">
        <f>SUM(G43:G49)</f>
        <v>737.15</v>
      </c>
      <c r="H50" s="15"/>
    </row>
    <row r="51" spans="1:8" ht="15" customHeight="1" thickBot="1" x14ac:dyDescent="0.3">
      <c r="A51" s="53" t="s">
        <v>56</v>
      </c>
      <c r="B51" s="29" t="s">
        <v>35</v>
      </c>
      <c r="C51" s="30">
        <v>75</v>
      </c>
      <c r="D51" s="28">
        <v>5.79</v>
      </c>
      <c r="E51" s="27">
        <v>8.5299999999999994</v>
      </c>
      <c r="F51" s="27">
        <v>53.36</v>
      </c>
      <c r="G51" s="27">
        <v>236.37</v>
      </c>
      <c r="H51" s="27">
        <v>193</v>
      </c>
    </row>
    <row r="52" spans="1:8" ht="15.75" thickBot="1" x14ac:dyDescent="0.3">
      <c r="A52" s="53"/>
      <c r="B52" s="33" t="s">
        <v>57</v>
      </c>
      <c r="C52" s="34">
        <v>180</v>
      </c>
      <c r="D52" s="25">
        <v>4.8099999999999996</v>
      </c>
      <c r="E52" s="26">
        <v>4.32</v>
      </c>
      <c r="F52" s="26">
        <v>8.4600000000000009</v>
      </c>
      <c r="G52" s="26">
        <v>91.94</v>
      </c>
      <c r="H52" s="26">
        <v>106</v>
      </c>
    </row>
    <row r="53" spans="1:8" ht="15.75" thickBot="1" x14ac:dyDescent="0.3">
      <c r="A53" s="53"/>
      <c r="B53" s="33" t="s">
        <v>58</v>
      </c>
      <c r="C53" s="34">
        <v>101</v>
      </c>
      <c r="D53" s="25">
        <v>0.4</v>
      </c>
      <c r="E53" s="26">
        <v>0.4</v>
      </c>
      <c r="F53" s="26">
        <v>9.9</v>
      </c>
      <c r="G53" s="26">
        <v>44.84</v>
      </c>
      <c r="H53" s="26"/>
    </row>
    <row r="54" spans="1:8" x14ac:dyDescent="0.25">
      <c r="A54" s="58" t="s">
        <v>59</v>
      </c>
      <c r="B54" s="59"/>
      <c r="C54" s="60">
        <v>356</v>
      </c>
      <c r="D54" s="61">
        <f>SUM(D51:D53)</f>
        <v>11</v>
      </c>
      <c r="E54" s="61">
        <f>SUM(E51:E53)</f>
        <v>13.25</v>
      </c>
      <c r="F54" s="61">
        <f>SUM(F51:F53)</f>
        <v>71.72</v>
      </c>
      <c r="G54" s="61">
        <f>SUM(G51:G53)</f>
        <v>373.15</v>
      </c>
      <c r="H54" s="62"/>
    </row>
    <row r="55" spans="1:8" ht="15.75" thickBot="1" x14ac:dyDescent="0.3">
      <c r="A55" s="49" t="s">
        <v>24</v>
      </c>
      <c r="B55" s="49"/>
      <c r="C55" s="49"/>
      <c r="D55" s="49"/>
      <c r="E55" s="49"/>
      <c r="F55" s="49"/>
      <c r="G55" s="49"/>
      <c r="H55" s="49"/>
    </row>
    <row r="56" spans="1:8" ht="32.25" thickBot="1" x14ac:dyDescent="0.3">
      <c r="A56" s="53" t="s">
        <v>12</v>
      </c>
      <c r="B56" s="39" t="s">
        <v>46</v>
      </c>
      <c r="C56" s="22" t="s">
        <v>32</v>
      </c>
      <c r="D56" s="17">
        <v>4.5</v>
      </c>
      <c r="E56" s="18">
        <v>8.36</v>
      </c>
      <c r="F56" s="18">
        <v>17.5</v>
      </c>
      <c r="G56" s="18">
        <v>163.22</v>
      </c>
      <c r="H56" s="22" t="s">
        <v>47</v>
      </c>
    </row>
    <row r="57" spans="1:8" ht="21.75" thickBot="1" x14ac:dyDescent="0.3">
      <c r="A57" s="53"/>
      <c r="B57" s="40" t="s">
        <v>48</v>
      </c>
      <c r="C57" s="20">
        <v>120</v>
      </c>
      <c r="D57" s="19">
        <v>14.26</v>
      </c>
      <c r="E57" s="20">
        <v>16.68</v>
      </c>
      <c r="F57" s="20">
        <v>5.46</v>
      </c>
      <c r="G57" s="20">
        <v>228.95</v>
      </c>
      <c r="H57" s="20">
        <v>675</v>
      </c>
    </row>
    <row r="58" spans="1:8" ht="15.75" customHeight="1" thickBot="1" x14ac:dyDescent="0.3">
      <c r="A58" s="53"/>
      <c r="B58" s="40" t="s">
        <v>49</v>
      </c>
      <c r="C58" s="20">
        <v>180</v>
      </c>
      <c r="D58" s="19">
        <v>6.5</v>
      </c>
      <c r="E58" s="20">
        <v>4.88</v>
      </c>
      <c r="F58" s="20">
        <v>38.159999999999997</v>
      </c>
      <c r="G58" s="20">
        <v>222.53</v>
      </c>
      <c r="H58" s="20">
        <v>307</v>
      </c>
    </row>
    <row r="59" spans="1:8" ht="15.75" thickBot="1" x14ac:dyDescent="0.3">
      <c r="A59" s="53"/>
      <c r="B59" s="40" t="s">
        <v>50</v>
      </c>
      <c r="C59" s="20">
        <v>200</v>
      </c>
      <c r="D59" s="19">
        <v>0.21</v>
      </c>
      <c r="E59" s="20">
        <v>7.0000000000000007E-2</v>
      </c>
      <c r="F59" s="20">
        <v>13.13</v>
      </c>
      <c r="G59" s="20">
        <v>53.99</v>
      </c>
      <c r="H59" s="20">
        <v>667</v>
      </c>
    </row>
    <row r="60" spans="1:8" ht="15.75" thickBot="1" x14ac:dyDescent="0.3">
      <c r="A60" s="53"/>
      <c r="B60" s="41" t="s">
        <v>30</v>
      </c>
      <c r="C60" s="20">
        <v>20</v>
      </c>
      <c r="D60" s="19">
        <v>1.5</v>
      </c>
      <c r="E60" s="20">
        <v>0.2</v>
      </c>
      <c r="F60" s="20">
        <v>10.199999999999999</v>
      </c>
      <c r="G60" s="20">
        <v>48.6</v>
      </c>
      <c r="H60" s="20" t="s">
        <v>29</v>
      </c>
    </row>
    <row r="61" spans="1:8" ht="15.75" thickBot="1" x14ac:dyDescent="0.3">
      <c r="A61" s="53"/>
      <c r="B61" s="41" t="s">
        <v>31</v>
      </c>
      <c r="C61" s="20">
        <v>20</v>
      </c>
      <c r="D61" s="19">
        <v>1.32</v>
      </c>
      <c r="E61" s="20">
        <v>0.24</v>
      </c>
      <c r="F61" s="20">
        <v>7.92</v>
      </c>
      <c r="G61" s="20">
        <v>39.119999999999997</v>
      </c>
      <c r="H61" s="20" t="s">
        <v>29</v>
      </c>
    </row>
    <row r="62" spans="1:8" ht="15.75" thickBot="1" x14ac:dyDescent="0.3">
      <c r="A62" s="53"/>
      <c r="B62" s="41" t="s">
        <v>51</v>
      </c>
      <c r="C62" s="20">
        <v>138</v>
      </c>
      <c r="D62" s="19">
        <v>0.55000000000000004</v>
      </c>
      <c r="E62" s="20">
        <v>0.41</v>
      </c>
      <c r="F62" s="20">
        <v>14.21</v>
      </c>
      <c r="G62" s="20">
        <v>62.79</v>
      </c>
      <c r="H62" s="20"/>
    </row>
    <row r="63" spans="1:8" ht="15.75" thickBot="1" x14ac:dyDescent="0.3">
      <c r="A63" s="43" t="s">
        <v>13</v>
      </c>
      <c r="B63" s="43"/>
      <c r="C63" s="14">
        <v>958</v>
      </c>
      <c r="D63" s="14">
        <f>SUM(D56:D62)</f>
        <v>28.84</v>
      </c>
      <c r="E63" s="15">
        <f>SUM(E56:E62)</f>
        <v>30.839999999999996</v>
      </c>
      <c r="F63" s="15">
        <f>SUM(F56:F62)</f>
        <v>106.58000000000001</v>
      </c>
      <c r="G63" s="15">
        <f>SUM(G56:G62)</f>
        <v>819.19999999999993</v>
      </c>
      <c r="H63" s="15"/>
    </row>
    <row r="64" spans="1:8" ht="15.75" thickBot="1" x14ac:dyDescent="0.3">
      <c r="A64" s="63"/>
      <c r="B64" s="64"/>
      <c r="C64" s="15"/>
      <c r="D64" s="14"/>
      <c r="E64" s="15"/>
      <c r="F64" s="15"/>
      <c r="G64" s="15"/>
      <c r="H64" s="15"/>
    </row>
    <row r="65" spans="1:8" ht="15.75" thickBot="1" x14ac:dyDescent="0.3">
      <c r="A65" s="65" t="s">
        <v>56</v>
      </c>
      <c r="B65" s="29" t="s">
        <v>35</v>
      </c>
      <c r="C65" s="30">
        <v>75</v>
      </c>
      <c r="D65" s="28">
        <v>5.79</v>
      </c>
      <c r="E65" s="27">
        <v>8.5299999999999994</v>
      </c>
      <c r="F65" s="27">
        <v>53.36</v>
      </c>
      <c r="G65" s="27">
        <v>236.37</v>
      </c>
      <c r="H65" s="27">
        <v>193</v>
      </c>
    </row>
    <row r="66" spans="1:8" ht="15.75" thickBot="1" x14ac:dyDescent="0.3">
      <c r="A66" s="65"/>
      <c r="B66" s="33" t="s">
        <v>57</v>
      </c>
      <c r="C66" s="34">
        <v>200</v>
      </c>
      <c r="D66" s="25">
        <v>5.34</v>
      </c>
      <c r="E66" s="26">
        <v>4.8</v>
      </c>
      <c r="F66" s="26">
        <v>9.4</v>
      </c>
      <c r="G66" s="26">
        <v>102.16</v>
      </c>
      <c r="H66" s="26">
        <v>106</v>
      </c>
    </row>
    <row r="67" spans="1:8" ht="15.75" thickBot="1" x14ac:dyDescent="0.3">
      <c r="A67" s="65"/>
      <c r="B67" s="33" t="s">
        <v>58</v>
      </c>
      <c r="C67" s="34">
        <v>132</v>
      </c>
      <c r="D67" s="25">
        <v>0.53</v>
      </c>
      <c r="E67" s="26">
        <v>0.53</v>
      </c>
      <c r="F67" s="26">
        <v>12.94</v>
      </c>
      <c r="G67" s="26">
        <v>58.61</v>
      </c>
      <c r="H67" s="26"/>
    </row>
    <row r="68" spans="1:8" x14ac:dyDescent="0.25">
      <c r="A68" s="58" t="s">
        <v>59</v>
      </c>
      <c r="B68" s="66"/>
      <c r="C68" s="16">
        <v>406</v>
      </c>
      <c r="D68" s="16">
        <f>SUM(D65:D67)</f>
        <v>11.659999999999998</v>
      </c>
      <c r="E68" s="16">
        <f>SUM(E65:E67)</f>
        <v>13.859999999999998</v>
      </c>
      <c r="F68" s="16">
        <f>SUM(F65:F67)</f>
        <v>75.7</v>
      </c>
      <c r="G68" s="16">
        <f>SUM(G65:G67)</f>
        <v>397.14</v>
      </c>
      <c r="H68" s="11"/>
    </row>
    <row r="69" spans="1:8" x14ac:dyDescent="0.25">
      <c r="A69" s="4" t="s">
        <v>25</v>
      </c>
      <c r="B69" s="42"/>
      <c r="C69" s="32">
        <f>C50+C54</f>
        <v>1218</v>
      </c>
      <c r="D69" s="32">
        <f>D50+D54</f>
        <v>37.200000000000003</v>
      </c>
      <c r="E69" s="32">
        <f>E50+E54</f>
        <v>40.79</v>
      </c>
      <c r="F69" s="32">
        <f>F50+F54</f>
        <v>167.86</v>
      </c>
      <c r="G69" s="32">
        <f>G50+G54</f>
        <v>1110.3</v>
      </c>
      <c r="H69" s="10"/>
    </row>
    <row r="70" spans="1:8" x14ac:dyDescent="0.25">
      <c r="A70" s="6" t="s">
        <v>26</v>
      </c>
      <c r="B70" s="4"/>
      <c r="C70" s="7">
        <f>C63+C68</f>
        <v>1364</v>
      </c>
      <c r="D70" s="7">
        <f>D63+D68</f>
        <v>40.5</v>
      </c>
      <c r="E70" s="7">
        <f>E63+E68</f>
        <v>44.699999999999996</v>
      </c>
      <c r="F70" s="7">
        <f>F63+F68</f>
        <v>182.28000000000003</v>
      </c>
      <c r="G70" s="7">
        <f>G63+G68</f>
        <v>1216.3399999999999</v>
      </c>
      <c r="H70" s="5"/>
    </row>
  </sheetData>
  <mergeCells count="33">
    <mergeCell ref="A56:A62"/>
    <mergeCell ref="A63:B63"/>
    <mergeCell ref="A65:A67"/>
    <mergeCell ref="A50:B50"/>
    <mergeCell ref="A41:H41"/>
    <mergeCell ref="A30:A36"/>
    <mergeCell ref="A37:B37"/>
    <mergeCell ref="A29:H29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28:B28"/>
    <mergeCell ref="A11:H11"/>
    <mergeCell ref="A13:A17"/>
    <mergeCell ref="A42:H42"/>
    <mergeCell ref="A43:A49"/>
    <mergeCell ref="A51:A53"/>
    <mergeCell ref="A55:H55"/>
    <mergeCell ref="A18:B18"/>
    <mergeCell ref="A19:H19"/>
    <mergeCell ref="A21:B21"/>
    <mergeCell ref="A22:H22"/>
    <mergeCell ref="A23:A27"/>
    <mergeCell ref="A12:H12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2023-03-11T02:47:30Z</dcterms:modified>
</cp:coreProperties>
</file>