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2435"/>
  </bookViews>
  <sheets>
    <sheet name="Лист1" sheetId="1" r:id="rId1"/>
    <sheet name="Лист2" sheetId="2" r:id="rId2"/>
    <sheet name="Лист3" sheetId="3" r:id="rId3"/>
    <sheet name="Лист4" sheetId="4" r:id="rId4"/>
    <sheet name="Лист5" sheetId="5" r:id="rId5"/>
  </sheets>
  <definedNames>
    <definedName name="_GoBack" localSheetId="0">Лист1!#REF!</definedName>
  </definedNames>
  <calcPr calcId="152511"/>
</workbook>
</file>

<file path=xl/calcChain.xml><?xml version="1.0" encoding="utf-8"?>
<calcChain xmlns="http://schemas.openxmlformats.org/spreadsheetml/2006/main">
  <c r="G70" i="1" l="1"/>
  <c r="F69" i="1"/>
  <c r="E69" i="1"/>
  <c r="D69" i="1"/>
  <c r="C69" i="1"/>
  <c r="G68" i="1"/>
  <c r="F68" i="1"/>
  <c r="F70" i="1" s="1"/>
  <c r="E68" i="1"/>
  <c r="E70" i="1" s="1"/>
  <c r="D68" i="1"/>
  <c r="D70" i="1" s="1"/>
  <c r="C68" i="1"/>
  <c r="C70" i="1" s="1"/>
  <c r="G64" i="1"/>
  <c r="F64" i="1"/>
  <c r="E64" i="1"/>
  <c r="D64" i="1"/>
  <c r="G55" i="1"/>
  <c r="F55" i="1"/>
  <c r="E55" i="1"/>
  <c r="D55" i="1"/>
  <c r="C55" i="1"/>
  <c r="G51" i="1"/>
  <c r="G69" i="1" s="1"/>
  <c r="F51" i="1"/>
  <c r="E51" i="1"/>
  <c r="D51" i="1"/>
  <c r="G37" i="1" l="1"/>
  <c r="F37" i="1"/>
  <c r="E37" i="1"/>
  <c r="D37" i="1"/>
  <c r="G28" i="1"/>
  <c r="G39" i="1" s="1"/>
  <c r="F28" i="1"/>
  <c r="E28" i="1"/>
  <c r="D28" i="1"/>
  <c r="G21" i="1"/>
  <c r="G38" i="1" s="1"/>
  <c r="F21" i="1"/>
  <c r="E21" i="1"/>
  <c r="D21" i="1"/>
  <c r="G18" i="1"/>
  <c r="F18" i="1"/>
  <c r="F38" i="1" s="1"/>
  <c r="E18" i="1"/>
  <c r="E38" i="1" s="1"/>
  <c r="D18" i="1"/>
  <c r="C39" i="1"/>
  <c r="C38" i="1"/>
  <c r="D39" i="1" l="1"/>
  <c r="D38" i="1"/>
  <c r="F39" i="1"/>
  <c r="E39" i="1"/>
</calcChain>
</file>

<file path=xl/sharedStrings.xml><?xml version="1.0" encoding="utf-8"?>
<sst xmlns="http://schemas.openxmlformats.org/spreadsheetml/2006/main" count="114" uniqueCount="64">
  <si>
    <t>Наименование блюда</t>
  </si>
  <si>
    <t>Вес блюда</t>
  </si>
  <si>
    <t xml:space="preserve">Прием пищи </t>
  </si>
  <si>
    <t>Пищевые вещества</t>
  </si>
  <si>
    <t>Белки</t>
  </si>
  <si>
    <t>Жиры</t>
  </si>
  <si>
    <t>Углеводы</t>
  </si>
  <si>
    <t>№ рецептуры</t>
  </si>
  <si>
    <t>Завтрак</t>
  </si>
  <si>
    <t>Энергетическая</t>
  </si>
  <si>
    <t xml:space="preserve"> ценность</t>
  </si>
  <si>
    <t>Итого за завтрак:</t>
  </si>
  <si>
    <t>Обед</t>
  </si>
  <si>
    <t>Итого за обед:</t>
  </si>
  <si>
    <t>«Согласовано»</t>
  </si>
  <si>
    <t>«Утверждаю»</t>
  </si>
  <si>
    <t>Генеральный директор</t>
  </si>
  <si>
    <t>МКП «Городской комбинат</t>
  </si>
  <si>
    <t>Школьного питания»</t>
  </si>
  <si>
    <t>____________Шахова А.М.</t>
  </si>
  <si>
    <t xml:space="preserve">Меню приготавливаемых блюд, разработанное в соответствии с СанПиН 2.3/2.4.3590-20 </t>
  </si>
  <si>
    <t>Директор__________________</t>
  </si>
  <si>
    <t>__________________________</t>
  </si>
  <si>
    <t>Возрастная категория: 7-11 лет</t>
  </si>
  <si>
    <t>Возрастная категория: 12 лет и старше</t>
  </si>
  <si>
    <t>Итого за день 9. Возрастная категория: 7-11 лет</t>
  </si>
  <si>
    <t>Итого за день 9. Возрастная категория: 12 лет и старше</t>
  </si>
  <si>
    <t>Итого за завтрак</t>
  </si>
  <si>
    <t>-</t>
  </si>
  <si>
    <t>Хлеб пшеничный йодированный</t>
  </si>
  <si>
    <t>Хлеб ржаной</t>
  </si>
  <si>
    <t>30/250</t>
  </si>
  <si>
    <t>Неделя 3</t>
  </si>
  <si>
    <t>Закуска порционная (помидоры свежие)</t>
  </si>
  <si>
    <t xml:space="preserve">Мандарин </t>
  </si>
  <si>
    <t>165/998</t>
  </si>
  <si>
    <t>1/200</t>
  </si>
  <si>
    <t>973/370</t>
  </si>
  <si>
    <t>Второй завтрак</t>
  </si>
  <si>
    <t>Сок фруктовый в потребительской упаковке</t>
  </si>
  <si>
    <t>День 9</t>
  </si>
  <si>
    <t>1073/370</t>
  </si>
  <si>
    <r>
      <t>Стрипсы  из индейки с соусом красным осн.</t>
    </r>
    <r>
      <rPr>
        <sz val="10"/>
        <color indexed="8"/>
        <rFont val="Times New Roman"/>
        <family val="1"/>
        <charset val="204"/>
      </rPr>
      <t xml:space="preserve"> </t>
    </r>
    <r>
      <rPr>
        <sz val="7"/>
        <color indexed="8"/>
        <rFont val="Times New Roman"/>
        <family val="1"/>
        <charset val="204"/>
      </rPr>
      <t xml:space="preserve"> </t>
    </r>
    <r>
      <rPr>
        <sz val="6"/>
        <color indexed="8"/>
        <rFont val="Times New Roman"/>
        <family val="1"/>
        <charset val="204"/>
      </rPr>
      <t>(филе индейки, свинина, сухари,яйцо  куриное, соль йод, масло слив, соус кр.)</t>
    </r>
    <r>
      <rPr>
        <sz val="7"/>
        <color indexed="8"/>
        <rFont val="Times New Roman"/>
        <family val="1"/>
        <charset val="204"/>
      </rPr>
      <t xml:space="preserve"> </t>
    </r>
    <r>
      <rPr>
        <sz val="8"/>
        <color indexed="8"/>
        <rFont val="Times New Roman"/>
        <family val="1"/>
        <charset val="204"/>
      </rPr>
      <t>90/30</t>
    </r>
  </si>
  <si>
    <r>
      <t>Гарнир каша гречневая рассыпчатая</t>
    </r>
    <r>
      <rPr>
        <sz val="10"/>
        <color indexed="8"/>
        <rFont val="Times New Roman"/>
        <family val="1"/>
        <charset val="204"/>
      </rPr>
      <t xml:space="preserve">  </t>
    </r>
    <r>
      <rPr>
        <sz val="6"/>
        <color indexed="8"/>
        <rFont val="Times New Roman"/>
        <family val="1"/>
        <charset val="204"/>
      </rPr>
      <t>(крупа гречневая, масло сливочное, соль йод.)</t>
    </r>
  </si>
  <si>
    <r>
      <t>Компот из свежих яблок  и груш с витамином С</t>
    </r>
    <r>
      <rPr>
        <sz val="10"/>
        <color indexed="8"/>
        <rFont val="Times New Roman"/>
        <family val="1"/>
        <charset val="204"/>
      </rPr>
      <t xml:space="preserve"> </t>
    </r>
    <r>
      <rPr>
        <sz val="6"/>
        <color indexed="8"/>
        <rFont val="Times New Roman"/>
        <family val="1"/>
        <charset val="204"/>
      </rPr>
      <t>(яблоки св., сахар-песок, витамин С.)</t>
    </r>
  </si>
  <si>
    <t xml:space="preserve">Груша свежая </t>
  </si>
  <si>
    <t>Стрипсы  из индейки с соусом красным осн.  (филе индейки, свинина, сухари,яйцо  куриное, соль йод, масло слив, соус кр.) 90/30</t>
  </si>
  <si>
    <t>Гарнир каша гречневая рассыпчатая  (крупа гречневая, масло сливочное, соль йод.)</t>
  </si>
  <si>
    <t xml:space="preserve">Компот из свежих яблок  и груш с витамином С (яблоки св., сахар-песок, витамин С.) </t>
  </si>
  <si>
    <t>Борщ с капустой, картофелем и фаршем (говядина, картофель, капуста,  морковь, лук репч., свекла, томат паста,  масло раст., соль йод.)</t>
  </si>
  <si>
    <r>
      <t xml:space="preserve">Котлета  мясная с соусом </t>
    </r>
    <r>
      <rPr>
        <sz val="7"/>
        <color indexed="8"/>
        <rFont val="Times New Roman"/>
        <family val="1"/>
        <charset val="204"/>
      </rPr>
      <t xml:space="preserve">красным основ. (говядина, свинина, хлеб пшен., соль йод., сухарь панир.,яйцо,  масло раст, соус красный осн.)  </t>
    </r>
    <r>
      <rPr>
        <sz val="7"/>
        <color indexed="8"/>
        <rFont val="Times New Roman"/>
        <family val="1"/>
        <charset val="204"/>
      </rPr>
      <t>90/20</t>
    </r>
  </si>
  <si>
    <t>1055/370</t>
  </si>
  <si>
    <t>Перловка с овощами (крупа перловая, морковь, лук репч., масло растит., томат.паста, масло слив., соль йодир.)</t>
  </si>
  <si>
    <t>Компот из изюма с витамином С (изюм, сахар-песок, витамин С)</t>
  </si>
  <si>
    <t>"13"  марта 2023 г.</t>
  </si>
  <si>
    <t>Неделя 3 (1 смена)</t>
  </si>
  <si>
    <t>День 19</t>
  </si>
  <si>
    <t>2 (2 смена)</t>
  </si>
  <si>
    <t>25/200</t>
  </si>
  <si>
    <t>Полдник</t>
  </si>
  <si>
    <t>Пирожки печеные с мясом и рисом  (тесто сдоб., фарш мясной с луком, яйцо, масло раст.)</t>
  </si>
  <si>
    <r>
      <t xml:space="preserve">Чай с сахаром </t>
    </r>
    <r>
      <rPr>
        <sz val="7"/>
        <color indexed="8"/>
        <rFont val="Times New Roman"/>
        <family val="1"/>
        <charset val="204"/>
      </rPr>
      <t>(чай, сахар)</t>
    </r>
  </si>
  <si>
    <t>Итого за полдник:</t>
  </si>
  <si>
    <r>
      <t>Пирожки печеные с мясом и рисом</t>
    </r>
    <r>
      <rPr>
        <sz val="7"/>
        <color indexed="8"/>
        <rFont val="Times New Roman"/>
        <family val="1"/>
        <charset val="204"/>
      </rPr>
      <t xml:space="preserve">  </t>
    </r>
    <r>
      <rPr>
        <sz val="6"/>
        <color indexed="8"/>
        <rFont val="Times New Roman"/>
        <family val="1"/>
        <charset val="204"/>
      </rPr>
      <t>(тесто сдоб., фарш мясной с луком, яйцо, масло раст.)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</si>
</sst>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8"/>
      <name val="Calibri"/>
      <family val="2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0"/>
      <color indexed="8"/>
      <name val="Times New Roman"/>
      <family val="1"/>
      <charset val="204"/>
    </font>
    <font>
      <b/>
      <sz val="12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sz val="10"/>
      <color indexed="8"/>
      <name val="Calibri"/>
      <family val="2"/>
    </font>
    <font>
      <sz val="6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7"/>
      <color indexed="8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sz val="6"/>
      <color theme="1"/>
      <name val="Times New Roman"/>
      <family val="1"/>
      <charset val="204"/>
    </font>
    <font>
      <sz val="6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00B0F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4" fillId="0" borderId="0" xfId="0" applyFont="1" applyFill="1" applyBorder="1" applyAlignment="1">
      <alignment horizontal="left"/>
    </xf>
    <xf numFmtId="0" fontId="5" fillId="0" borderId="0" xfId="0" applyFont="1" applyFill="1" applyBorder="1"/>
    <xf numFmtId="0" fontId="6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vertical="center"/>
    </xf>
    <xf numFmtId="0" fontId="10" fillId="2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4" xfId="0" applyFont="1" applyBorder="1" applyAlignment="1">
      <alignment vertical="center" wrapText="1"/>
    </xf>
    <xf numFmtId="0" fontId="18" fillId="0" borderId="7" xfId="0" applyFont="1" applyBorder="1" applyAlignment="1">
      <alignment vertical="center" wrapText="1"/>
    </xf>
    <xf numFmtId="0" fontId="19" fillId="0" borderId="8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0" fontId="18" fillId="0" borderId="5" xfId="0" applyFont="1" applyBorder="1" applyAlignment="1">
      <alignment vertical="center" wrapText="1"/>
    </xf>
    <xf numFmtId="0" fontId="19" fillId="0" borderId="4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6" fillId="4" borderId="1" xfId="0" applyFont="1" applyFill="1" applyBorder="1" applyAlignment="1">
      <alignment vertical="center"/>
    </xf>
    <xf numFmtId="0" fontId="6" fillId="4" borderId="1" xfId="0" applyFont="1" applyFill="1" applyBorder="1" applyAlignment="1">
      <alignment horizontal="left" vertical="center"/>
    </xf>
    <xf numFmtId="0" fontId="9" fillId="4" borderId="1" xfId="0" applyFont="1" applyFill="1" applyBorder="1" applyAlignment="1">
      <alignment vertical="center"/>
    </xf>
    <xf numFmtId="0" fontId="6" fillId="4" borderId="1" xfId="0" applyFont="1" applyFill="1" applyBorder="1" applyAlignment="1">
      <alignment horizontal="center" vertical="center"/>
    </xf>
    <xf numFmtId="0" fontId="19" fillId="0" borderId="7" xfId="0" applyFont="1" applyBorder="1" applyAlignment="1">
      <alignment vertical="center" wrapText="1"/>
    </xf>
    <xf numFmtId="0" fontId="19" fillId="0" borderId="5" xfId="0" applyFont="1" applyBorder="1" applyAlignment="1">
      <alignment vertical="center" wrapText="1"/>
    </xf>
    <xf numFmtId="0" fontId="14" fillId="0" borderId="7" xfId="0" applyFont="1" applyBorder="1" applyAlignment="1">
      <alignment vertical="center" wrapText="1"/>
    </xf>
    <xf numFmtId="0" fontId="14" fillId="0" borderId="5" xfId="0" applyFont="1" applyBorder="1" applyAlignment="1">
      <alignment vertical="center" wrapText="1"/>
    </xf>
    <xf numFmtId="0" fontId="15" fillId="0" borderId="7" xfId="0" applyFont="1" applyBorder="1" applyAlignment="1">
      <alignment vertical="center" wrapText="1"/>
    </xf>
    <xf numFmtId="0" fontId="15" fillId="0" borderId="5" xfId="0" applyFont="1" applyBorder="1" applyAlignment="1">
      <alignment vertical="center" wrapText="1"/>
    </xf>
    <xf numFmtId="0" fontId="14" fillId="0" borderId="7" xfId="0" applyFont="1" applyBorder="1" applyAlignment="1">
      <alignment horizontal="justify" vertical="center" wrapText="1"/>
    </xf>
    <xf numFmtId="0" fontId="6" fillId="0" borderId="1" xfId="0" applyFont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left" vertical="center" wrapText="1"/>
    </xf>
    <xf numFmtId="0" fontId="1" fillId="0" borderId="14" xfId="0" applyFont="1" applyFill="1" applyBorder="1" applyAlignment="1">
      <alignment horizontal="center"/>
    </xf>
    <xf numFmtId="0" fontId="7" fillId="0" borderId="15" xfId="0" applyFont="1" applyFill="1" applyBorder="1" applyAlignment="1">
      <alignment horizontal="center"/>
    </xf>
    <xf numFmtId="0" fontId="7" fillId="0" borderId="16" xfId="0" applyFont="1" applyFill="1" applyBorder="1" applyAlignment="1">
      <alignment horizontal="center"/>
    </xf>
    <xf numFmtId="0" fontId="20" fillId="0" borderId="2" xfId="0" applyFont="1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left" vertical="center"/>
    </xf>
    <xf numFmtId="0" fontId="6" fillId="3" borderId="18" xfId="0" applyFont="1" applyFill="1" applyBorder="1" applyAlignment="1">
      <alignment horizontal="left" vertical="center"/>
    </xf>
    <xf numFmtId="0" fontId="6" fillId="3" borderId="10" xfId="0" applyFont="1" applyFill="1" applyBorder="1" applyAlignment="1">
      <alignment horizontal="left" vertical="center"/>
    </xf>
    <xf numFmtId="0" fontId="6" fillId="0" borderId="6" xfId="0" applyFont="1" applyBorder="1" applyAlignment="1">
      <alignment horizontal="left" vertical="center" wrapText="1"/>
    </xf>
    <xf numFmtId="0" fontId="4" fillId="0" borderId="0" xfId="0" applyFont="1" applyFill="1" applyBorder="1" applyAlignment="1">
      <alignment horizontal="right"/>
    </xf>
    <xf numFmtId="0" fontId="1" fillId="0" borderId="0" xfId="0" applyFont="1" applyBorder="1" applyAlignment="1">
      <alignment horizontal="center"/>
    </xf>
    <xf numFmtId="0" fontId="6" fillId="0" borderId="1" xfId="0" applyFont="1" applyBorder="1" applyAlignment="1">
      <alignment horizontal="left"/>
    </xf>
    <xf numFmtId="0" fontId="6" fillId="0" borderId="17" xfId="0" applyFont="1" applyBorder="1" applyAlignment="1">
      <alignment horizontal="left" vertical="center" wrapText="1"/>
    </xf>
    <xf numFmtId="0" fontId="6" fillId="0" borderId="14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6" fillId="0" borderId="9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 wrapText="1"/>
    </xf>
    <xf numFmtId="0" fontId="6" fillId="0" borderId="13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/>
    </xf>
    <xf numFmtId="0" fontId="6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0"/>
  <sheetViews>
    <sheetView tabSelected="1" topLeftCell="A27" zoomScale="120" zoomScaleNormal="120" workbookViewId="0">
      <selection activeCell="A40" sqref="A40:XFD70"/>
    </sheetView>
  </sheetViews>
  <sheetFormatPr defaultRowHeight="15" x14ac:dyDescent="0.25"/>
  <cols>
    <col min="1" max="1" width="13.5703125" customWidth="1"/>
    <col min="2" max="2" width="39.5703125" customWidth="1"/>
    <col min="3" max="3" width="11.140625" customWidth="1"/>
    <col min="4" max="4" width="12" bestFit="1" customWidth="1"/>
    <col min="5" max="5" width="9.28515625" bestFit="1" customWidth="1"/>
    <col min="6" max="6" width="11.28515625" customWidth="1"/>
    <col min="7" max="7" width="18.7109375" customWidth="1"/>
    <col min="8" max="8" width="13.85546875" customWidth="1"/>
  </cols>
  <sheetData>
    <row r="1" spans="1:18" x14ac:dyDescent="0.25">
      <c r="A1" s="1" t="s">
        <v>14</v>
      </c>
      <c r="B1" s="2"/>
      <c r="C1" s="2"/>
      <c r="D1" s="2"/>
      <c r="E1" s="2"/>
      <c r="F1" s="2"/>
      <c r="G1" s="70" t="s">
        <v>15</v>
      </c>
      <c r="H1" s="70"/>
      <c r="I1" s="2"/>
      <c r="J1" s="2"/>
      <c r="K1" s="2"/>
      <c r="L1" s="2"/>
      <c r="M1" s="2"/>
      <c r="N1" s="2"/>
      <c r="R1" s="2"/>
    </row>
    <row r="2" spans="1:18" x14ac:dyDescent="0.25">
      <c r="A2" s="1" t="s">
        <v>21</v>
      </c>
      <c r="B2" s="2"/>
      <c r="C2" s="2"/>
      <c r="D2" s="2"/>
      <c r="E2" s="2"/>
      <c r="F2" s="2"/>
      <c r="G2" s="70" t="s">
        <v>16</v>
      </c>
      <c r="H2" s="70"/>
      <c r="I2" s="2"/>
      <c r="J2" s="2"/>
      <c r="K2" s="2"/>
      <c r="L2" s="2"/>
      <c r="M2" s="2"/>
      <c r="N2" s="2"/>
      <c r="R2" s="2"/>
    </row>
    <row r="3" spans="1:18" x14ac:dyDescent="0.25">
      <c r="A3" s="1" t="s">
        <v>22</v>
      </c>
      <c r="B3" s="2"/>
      <c r="C3" s="2"/>
      <c r="D3" s="2"/>
      <c r="E3" s="2"/>
      <c r="F3" s="2"/>
      <c r="G3" s="70" t="s">
        <v>17</v>
      </c>
      <c r="H3" s="70"/>
      <c r="I3" s="2"/>
      <c r="J3" s="2"/>
      <c r="K3" s="2"/>
      <c r="L3" s="2"/>
      <c r="M3" s="2"/>
      <c r="N3" s="2"/>
      <c r="R3" s="2"/>
    </row>
    <row r="4" spans="1:18" x14ac:dyDescent="0.25">
      <c r="A4" s="1" t="s">
        <v>22</v>
      </c>
      <c r="B4" s="1"/>
      <c r="C4" s="2"/>
      <c r="D4" s="2"/>
      <c r="E4" s="2"/>
      <c r="F4" s="2"/>
      <c r="G4" s="70" t="s">
        <v>18</v>
      </c>
      <c r="H4" s="70"/>
      <c r="I4" s="2"/>
      <c r="J4" s="2"/>
      <c r="K4" s="2"/>
      <c r="L4" s="2"/>
      <c r="M4" s="2"/>
      <c r="N4" s="2"/>
      <c r="R4" s="2"/>
    </row>
    <row r="5" spans="1:18" x14ac:dyDescent="0.25">
      <c r="A5" s="1" t="s">
        <v>54</v>
      </c>
      <c r="B5" s="1"/>
      <c r="C5" s="2"/>
      <c r="D5" s="2"/>
      <c r="E5" s="2"/>
      <c r="F5" s="2"/>
      <c r="G5" s="70" t="s">
        <v>19</v>
      </c>
      <c r="H5" s="70"/>
      <c r="I5" s="2"/>
      <c r="J5" s="2"/>
      <c r="K5" s="2"/>
      <c r="L5" s="2"/>
      <c r="M5" s="2"/>
      <c r="N5" s="2"/>
      <c r="R5" s="2"/>
    </row>
    <row r="6" spans="1:18" ht="15.75" customHeight="1" x14ac:dyDescent="0.25">
      <c r="A6" s="71" t="s">
        <v>20</v>
      </c>
      <c r="B6" s="71"/>
      <c r="C6" s="71"/>
      <c r="D6" s="71"/>
      <c r="E6" s="71"/>
      <c r="F6" s="71"/>
      <c r="G6" s="71"/>
      <c r="H6" s="71"/>
    </row>
    <row r="8" spans="1:18" x14ac:dyDescent="0.25">
      <c r="A8" s="63" t="s">
        <v>2</v>
      </c>
      <c r="B8" s="63" t="s">
        <v>0</v>
      </c>
      <c r="C8" s="63" t="s">
        <v>1</v>
      </c>
      <c r="D8" s="63" t="s">
        <v>3</v>
      </c>
      <c r="E8" s="63"/>
      <c r="F8" s="63"/>
      <c r="G8" s="3" t="s">
        <v>9</v>
      </c>
      <c r="H8" s="63" t="s">
        <v>7</v>
      </c>
    </row>
    <row r="9" spans="1:18" x14ac:dyDescent="0.25">
      <c r="A9" s="63"/>
      <c r="B9" s="63"/>
      <c r="C9" s="63"/>
      <c r="D9" s="3" t="s">
        <v>4</v>
      </c>
      <c r="E9" s="3" t="s">
        <v>5</v>
      </c>
      <c r="F9" s="3" t="s">
        <v>6</v>
      </c>
      <c r="G9" s="3" t="s">
        <v>10</v>
      </c>
      <c r="H9" s="63"/>
    </row>
    <row r="10" spans="1:18" x14ac:dyDescent="0.25">
      <c r="A10" s="72" t="s">
        <v>55</v>
      </c>
      <c r="B10" s="72"/>
      <c r="C10" s="72"/>
      <c r="D10" s="72"/>
      <c r="E10" s="72"/>
      <c r="F10" s="72"/>
      <c r="G10" s="72"/>
      <c r="H10" s="72"/>
    </row>
    <row r="11" spans="1:18" x14ac:dyDescent="0.25">
      <c r="A11" s="66" t="s">
        <v>56</v>
      </c>
      <c r="B11" s="67"/>
      <c r="C11" s="67"/>
      <c r="D11" s="67"/>
      <c r="E11" s="67"/>
      <c r="F11" s="67"/>
      <c r="G11" s="67"/>
      <c r="H11" s="68"/>
    </row>
    <row r="12" spans="1:18" ht="15.75" thickBot="1" x14ac:dyDescent="0.3">
      <c r="A12" s="59" t="s">
        <v>23</v>
      </c>
      <c r="B12" s="59"/>
      <c r="C12" s="59"/>
      <c r="D12" s="59"/>
      <c r="E12" s="59"/>
      <c r="F12" s="59"/>
      <c r="G12" s="59"/>
      <c r="H12" s="59"/>
    </row>
    <row r="13" spans="1:18" ht="24.75" customHeight="1" thickBot="1" x14ac:dyDescent="0.3">
      <c r="A13" s="9"/>
      <c r="B13" s="48" t="s">
        <v>46</v>
      </c>
      <c r="C13" s="20">
        <v>120</v>
      </c>
      <c r="D13" s="30">
        <v>18.13</v>
      </c>
      <c r="E13" s="28">
        <v>13.12</v>
      </c>
      <c r="F13" s="28">
        <v>10.96</v>
      </c>
      <c r="G13" s="28">
        <v>234.44</v>
      </c>
      <c r="H13" s="28" t="s">
        <v>41</v>
      </c>
    </row>
    <row r="14" spans="1:18" ht="21.75" thickBot="1" x14ac:dyDescent="0.3">
      <c r="A14" s="63" t="s">
        <v>8</v>
      </c>
      <c r="B14" s="47" t="s">
        <v>47</v>
      </c>
      <c r="C14" s="22">
        <v>150</v>
      </c>
      <c r="D14" s="31">
        <v>6.2</v>
      </c>
      <c r="E14" s="29">
        <v>4.74</v>
      </c>
      <c r="F14" s="32">
        <v>37.979999999999997</v>
      </c>
      <c r="G14" s="29">
        <v>219.36</v>
      </c>
      <c r="H14" s="29">
        <v>632</v>
      </c>
    </row>
    <row r="15" spans="1:18" ht="21.75" thickBot="1" x14ac:dyDescent="0.3">
      <c r="A15" s="63"/>
      <c r="B15" s="47" t="s">
        <v>48</v>
      </c>
      <c r="C15" s="22">
        <v>200</v>
      </c>
      <c r="D15" s="26">
        <v>0.15</v>
      </c>
      <c r="E15" s="27">
        <v>0.13</v>
      </c>
      <c r="F15" s="27">
        <v>14.56</v>
      </c>
      <c r="G15" s="27">
        <v>60.01</v>
      </c>
      <c r="H15" s="27">
        <v>695</v>
      </c>
    </row>
    <row r="16" spans="1:18" ht="15.75" thickBot="1" x14ac:dyDescent="0.3">
      <c r="A16" s="63"/>
      <c r="B16" s="49" t="s">
        <v>29</v>
      </c>
      <c r="C16" s="22">
        <v>20</v>
      </c>
      <c r="D16" s="26">
        <v>1.5</v>
      </c>
      <c r="E16" s="27">
        <v>0.2</v>
      </c>
      <c r="F16" s="27">
        <v>10.199999999999999</v>
      </c>
      <c r="G16" s="27">
        <v>47.6</v>
      </c>
      <c r="H16" s="27" t="s">
        <v>28</v>
      </c>
    </row>
    <row r="17" spans="1:8" ht="15.75" thickBot="1" x14ac:dyDescent="0.3">
      <c r="A17" s="63"/>
      <c r="B17" s="49" t="s">
        <v>34</v>
      </c>
      <c r="C17" s="25">
        <v>156</v>
      </c>
      <c r="D17" s="26">
        <v>1.25</v>
      </c>
      <c r="E17" s="27">
        <v>0.31</v>
      </c>
      <c r="F17" s="27">
        <v>11.7</v>
      </c>
      <c r="G17" s="27">
        <v>54.6</v>
      </c>
      <c r="H17" s="27"/>
    </row>
    <row r="18" spans="1:8" ht="15.75" customHeight="1" thickBot="1" x14ac:dyDescent="0.3">
      <c r="A18" s="53" t="s">
        <v>11</v>
      </c>
      <c r="B18" s="53"/>
      <c r="C18" s="16">
        <v>646</v>
      </c>
      <c r="D18" s="16">
        <f>SUM(D14:D17)</f>
        <v>9.1000000000000014</v>
      </c>
      <c r="E18" s="17">
        <f>SUM(E14:E17)</f>
        <v>5.38</v>
      </c>
      <c r="F18" s="17">
        <f>SUM(F14:F17)</f>
        <v>74.44</v>
      </c>
      <c r="G18" s="17">
        <f>SUM(G13:G17)</f>
        <v>616.0100000000001</v>
      </c>
      <c r="H18" s="15"/>
    </row>
    <row r="19" spans="1:8" ht="16.5" thickBot="1" x14ac:dyDescent="0.3">
      <c r="A19" s="54" t="s">
        <v>23</v>
      </c>
      <c r="B19" s="55"/>
      <c r="C19" s="55"/>
      <c r="D19" s="55"/>
      <c r="E19" s="55"/>
      <c r="F19" s="55"/>
      <c r="G19" s="55"/>
      <c r="H19" s="56"/>
    </row>
    <row r="20" spans="1:8" ht="26.25" customHeight="1" thickBot="1" x14ac:dyDescent="0.3">
      <c r="A20" s="18" t="s">
        <v>38</v>
      </c>
      <c r="B20" s="33" t="s">
        <v>39</v>
      </c>
      <c r="C20" s="34" t="s">
        <v>36</v>
      </c>
      <c r="D20" s="30">
        <v>1.4</v>
      </c>
      <c r="E20" s="28">
        <v>0.4</v>
      </c>
      <c r="F20" s="28">
        <v>22.8</v>
      </c>
      <c r="G20" s="28">
        <v>100.4</v>
      </c>
      <c r="H20" s="28" t="s">
        <v>28</v>
      </c>
    </row>
    <row r="21" spans="1:8" ht="15" customHeight="1" x14ac:dyDescent="0.25">
      <c r="A21" s="57" t="s">
        <v>11</v>
      </c>
      <c r="B21" s="58"/>
      <c r="C21" s="14">
        <v>200</v>
      </c>
      <c r="D21" s="14">
        <f>SUM(D20)</f>
        <v>1.4</v>
      </c>
      <c r="E21" s="14">
        <f>SUM(E20)</f>
        <v>0.4</v>
      </c>
      <c r="F21" s="14">
        <f>SUM(F20)</f>
        <v>22.8</v>
      </c>
      <c r="G21" s="14">
        <f>SUM(G20)</f>
        <v>100.4</v>
      </c>
      <c r="H21" s="13"/>
    </row>
    <row r="22" spans="1:8" ht="15.75" thickBot="1" x14ac:dyDescent="0.3">
      <c r="A22" s="59" t="s">
        <v>24</v>
      </c>
      <c r="B22" s="65"/>
      <c r="C22" s="65"/>
      <c r="D22" s="65"/>
      <c r="E22" s="65"/>
      <c r="F22" s="65"/>
      <c r="G22" s="65"/>
      <c r="H22" s="65"/>
    </row>
    <row r="23" spans="1:8" ht="35.25" thickBot="1" x14ac:dyDescent="0.3">
      <c r="A23" s="9"/>
      <c r="B23" s="44" t="s">
        <v>42</v>
      </c>
      <c r="C23" s="35">
        <v>120</v>
      </c>
      <c r="D23" s="30">
        <v>18.28</v>
      </c>
      <c r="E23" s="28">
        <v>4.74</v>
      </c>
      <c r="F23" s="28">
        <v>14.09</v>
      </c>
      <c r="G23" s="28">
        <v>172.16</v>
      </c>
      <c r="H23" s="28" t="s">
        <v>37</v>
      </c>
    </row>
    <row r="24" spans="1:8" ht="21.75" thickBot="1" x14ac:dyDescent="0.3">
      <c r="A24" s="63" t="s">
        <v>8</v>
      </c>
      <c r="B24" s="37" t="s">
        <v>43</v>
      </c>
      <c r="C24" s="39">
        <v>200</v>
      </c>
      <c r="D24" s="31">
        <v>8.26</v>
      </c>
      <c r="E24" s="29">
        <v>6.32</v>
      </c>
      <c r="F24" s="29">
        <v>50.64</v>
      </c>
      <c r="G24" s="29">
        <v>292.48</v>
      </c>
      <c r="H24" s="27">
        <v>632</v>
      </c>
    </row>
    <row r="25" spans="1:8" ht="21.75" thickBot="1" x14ac:dyDescent="0.3">
      <c r="A25" s="63"/>
      <c r="B25" s="37" t="s">
        <v>44</v>
      </c>
      <c r="C25" s="39">
        <v>200</v>
      </c>
      <c r="D25" s="26">
        <v>0.21</v>
      </c>
      <c r="E25" s="27">
        <v>7.0000000000000007E-2</v>
      </c>
      <c r="F25" s="27">
        <v>13.13</v>
      </c>
      <c r="G25" s="27">
        <v>53.99</v>
      </c>
      <c r="H25" s="27">
        <v>667</v>
      </c>
    </row>
    <row r="26" spans="1:8" ht="15.75" thickBot="1" x14ac:dyDescent="0.3">
      <c r="A26" s="63"/>
      <c r="B26" s="45" t="s">
        <v>29</v>
      </c>
      <c r="C26" s="39">
        <v>25</v>
      </c>
      <c r="D26" s="26">
        <v>2.33</v>
      </c>
      <c r="E26" s="27">
        <v>0.31</v>
      </c>
      <c r="F26" s="27">
        <v>15.81</v>
      </c>
      <c r="G26" s="27">
        <v>75.33</v>
      </c>
      <c r="H26" s="27" t="s">
        <v>28</v>
      </c>
    </row>
    <row r="27" spans="1:8" ht="15.75" thickBot="1" x14ac:dyDescent="0.3">
      <c r="A27" s="63"/>
      <c r="B27" s="45" t="s">
        <v>34</v>
      </c>
      <c r="C27" s="38">
        <v>166</v>
      </c>
      <c r="D27" s="26">
        <v>0.67</v>
      </c>
      <c r="E27" s="27">
        <v>0.5</v>
      </c>
      <c r="F27" s="27">
        <v>17.3</v>
      </c>
      <c r="G27" s="27">
        <v>76.44</v>
      </c>
      <c r="H27" s="27"/>
    </row>
    <row r="28" spans="1:8" ht="15.75" customHeight="1" thickBot="1" x14ac:dyDescent="0.3">
      <c r="A28" s="53" t="s">
        <v>27</v>
      </c>
      <c r="B28" s="53"/>
      <c r="C28" s="16">
        <v>711</v>
      </c>
      <c r="D28" s="16">
        <f>SUM(D24:D27)</f>
        <v>11.47</v>
      </c>
      <c r="E28" s="17">
        <f>SUM(E24:E27)</f>
        <v>7.2</v>
      </c>
      <c r="F28" s="17">
        <f>SUM(F24:F27)</f>
        <v>96.88</v>
      </c>
      <c r="G28" s="17">
        <f>SUM(G23:G27)</f>
        <v>670.40000000000009</v>
      </c>
      <c r="H28" s="15"/>
    </row>
    <row r="29" spans="1:8" ht="15.75" thickBot="1" x14ac:dyDescent="0.3">
      <c r="A29" s="59" t="s">
        <v>24</v>
      </c>
      <c r="B29" s="65"/>
      <c r="C29" s="65"/>
      <c r="D29" s="65"/>
      <c r="E29" s="65"/>
      <c r="F29" s="65"/>
      <c r="G29" s="65"/>
      <c r="H29" s="65"/>
    </row>
    <row r="30" spans="1:8" ht="15.75" thickBot="1" x14ac:dyDescent="0.3">
      <c r="A30" s="63" t="s">
        <v>12</v>
      </c>
      <c r="B30" s="50" t="s">
        <v>33</v>
      </c>
      <c r="C30" s="23">
        <v>100</v>
      </c>
      <c r="D30" s="19">
        <v>1.1000000000000001</v>
      </c>
      <c r="E30" s="20">
        <v>0.2</v>
      </c>
      <c r="F30" s="20">
        <v>3.8</v>
      </c>
      <c r="G30" s="20">
        <v>21.4</v>
      </c>
      <c r="H30" s="20">
        <v>982</v>
      </c>
    </row>
    <row r="31" spans="1:8" ht="32.25" thickBot="1" x14ac:dyDescent="0.3">
      <c r="A31" s="63"/>
      <c r="B31" s="49" t="s">
        <v>49</v>
      </c>
      <c r="C31" s="22" t="s">
        <v>31</v>
      </c>
      <c r="D31" s="21">
        <v>5.05</v>
      </c>
      <c r="E31" s="22">
        <v>7.34</v>
      </c>
      <c r="F31" s="22">
        <v>13.76</v>
      </c>
      <c r="G31" s="22">
        <v>141.36000000000001</v>
      </c>
      <c r="H31" s="22" t="s">
        <v>35</v>
      </c>
    </row>
    <row r="32" spans="1:8" ht="32.25" thickBot="1" x14ac:dyDescent="0.3">
      <c r="A32" s="63"/>
      <c r="B32" s="49" t="s">
        <v>50</v>
      </c>
      <c r="C32" s="25">
        <v>110</v>
      </c>
      <c r="D32" s="21">
        <v>11.83</v>
      </c>
      <c r="E32" s="22">
        <v>19.420000000000002</v>
      </c>
      <c r="F32" s="22">
        <v>12.45</v>
      </c>
      <c r="G32" s="22">
        <v>271.95</v>
      </c>
      <c r="H32" s="22" t="s">
        <v>51</v>
      </c>
    </row>
    <row r="33" spans="1:8" ht="21.75" thickBot="1" x14ac:dyDescent="0.3">
      <c r="A33" s="63"/>
      <c r="B33" s="47" t="s">
        <v>52</v>
      </c>
      <c r="C33" s="22">
        <v>180</v>
      </c>
      <c r="D33" s="21">
        <v>5.2</v>
      </c>
      <c r="E33" s="22">
        <v>16.940000000000001</v>
      </c>
      <c r="F33" s="22">
        <v>34.97</v>
      </c>
      <c r="G33" s="25">
        <v>313.14999999999998</v>
      </c>
      <c r="H33" s="22">
        <v>307</v>
      </c>
    </row>
    <row r="34" spans="1:8" ht="15.75" thickBot="1" x14ac:dyDescent="0.3">
      <c r="A34" s="63"/>
      <c r="B34" s="47" t="s">
        <v>53</v>
      </c>
      <c r="C34" s="22">
        <v>200</v>
      </c>
      <c r="D34" s="21">
        <v>0.1</v>
      </c>
      <c r="E34" s="22">
        <v>0.43</v>
      </c>
      <c r="F34" s="22">
        <v>21.06</v>
      </c>
      <c r="G34" s="22">
        <v>88.51</v>
      </c>
      <c r="H34" s="22">
        <v>435</v>
      </c>
    </row>
    <row r="35" spans="1:8" ht="15.75" thickBot="1" x14ac:dyDescent="0.3">
      <c r="A35" s="63"/>
      <c r="B35" s="49" t="s">
        <v>29</v>
      </c>
      <c r="C35" s="22">
        <v>25</v>
      </c>
      <c r="D35" s="21">
        <v>1.88</v>
      </c>
      <c r="E35" s="22">
        <v>0.25</v>
      </c>
      <c r="F35" s="22">
        <v>12.75</v>
      </c>
      <c r="G35" s="22">
        <v>60.75</v>
      </c>
      <c r="H35" s="22" t="s">
        <v>28</v>
      </c>
    </row>
    <row r="36" spans="1:8" ht="15.75" thickBot="1" x14ac:dyDescent="0.3">
      <c r="A36" s="63"/>
      <c r="B36" s="49" t="s">
        <v>30</v>
      </c>
      <c r="C36" s="22">
        <v>25</v>
      </c>
      <c r="D36" s="21">
        <v>1.65</v>
      </c>
      <c r="E36" s="22">
        <v>0.3</v>
      </c>
      <c r="F36" s="22">
        <v>9.9</v>
      </c>
      <c r="G36" s="22">
        <v>48.9</v>
      </c>
      <c r="H36" s="22" t="s">
        <v>28</v>
      </c>
    </row>
    <row r="37" spans="1:8" ht="15.75" thickBot="1" x14ac:dyDescent="0.3">
      <c r="A37" s="69" t="s">
        <v>13</v>
      </c>
      <c r="B37" s="69"/>
      <c r="C37" s="16">
        <v>920</v>
      </c>
      <c r="D37" s="16">
        <f>SUM(D30:D36)</f>
        <v>26.81</v>
      </c>
      <c r="E37" s="17">
        <f>SUM(E30:E36)</f>
        <v>44.88</v>
      </c>
      <c r="F37" s="17">
        <f>SUM(F30:F36)</f>
        <v>108.69</v>
      </c>
      <c r="G37" s="17">
        <f>SUM(G30:G36)</f>
        <v>946.02</v>
      </c>
      <c r="H37" s="15"/>
    </row>
    <row r="38" spans="1:8" x14ac:dyDescent="0.25">
      <c r="A38" s="4" t="s">
        <v>25</v>
      </c>
      <c r="B38" s="10"/>
      <c r="C38" s="36">
        <f>C18+C21</f>
        <v>846</v>
      </c>
      <c r="D38" s="11">
        <f>D18+D21</f>
        <v>10.500000000000002</v>
      </c>
      <c r="E38" s="11">
        <f>E18+E21</f>
        <v>5.78</v>
      </c>
      <c r="F38" s="11">
        <f>F18+F21</f>
        <v>97.24</v>
      </c>
      <c r="G38" s="11">
        <f>G18+G21</f>
        <v>716.41000000000008</v>
      </c>
      <c r="H38" s="12"/>
    </row>
    <row r="39" spans="1:8" ht="15.75" customHeight="1" x14ac:dyDescent="0.25">
      <c r="A39" s="6" t="s">
        <v>26</v>
      </c>
      <c r="B39" s="4"/>
      <c r="C39" s="8">
        <f>C28+C37</f>
        <v>1631</v>
      </c>
      <c r="D39" s="8">
        <f>D28+D37</f>
        <v>38.28</v>
      </c>
      <c r="E39" s="8">
        <f>-E28+E37</f>
        <v>37.68</v>
      </c>
      <c r="F39" s="8">
        <f>F28+F37</f>
        <v>205.57</v>
      </c>
      <c r="G39" s="8">
        <f>G28+G37</f>
        <v>1616.42</v>
      </c>
      <c r="H39" s="7"/>
    </row>
    <row r="40" spans="1:8" x14ac:dyDescent="0.25">
      <c r="A40" s="40" t="s">
        <v>32</v>
      </c>
      <c r="B40" s="41" t="s">
        <v>57</v>
      </c>
      <c r="C40" s="42"/>
      <c r="D40" s="43"/>
      <c r="E40" s="43"/>
      <c r="F40" s="43"/>
      <c r="G40" s="43"/>
      <c r="H40" s="42"/>
    </row>
    <row r="41" spans="1:8" x14ac:dyDescent="0.25">
      <c r="A41" s="64" t="s">
        <v>40</v>
      </c>
      <c r="B41" s="64"/>
      <c r="C41" s="64"/>
      <c r="D41" s="64"/>
      <c r="E41" s="64"/>
      <c r="F41" s="64"/>
      <c r="G41" s="64"/>
      <c r="H41" s="64"/>
    </row>
    <row r="42" spans="1:8" x14ac:dyDescent="0.25">
      <c r="A42" s="59" t="s">
        <v>23</v>
      </c>
      <c r="B42" s="59"/>
      <c r="C42" s="59"/>
      <c r="D42" s="59"/>
      <c r="E42" s="59"/>
      <c r="F42" s="59"/>
      <c r="G42" s="59"/>
      <c r="H42" s="59"/>
    </row>
    <row r="43" spans="1:8" ht="15.75" thickBot="1" x14ac:dyDescent="0.3">
      <c r="A43" s="74" t="s">
        <v>23</v>
      </c>
      <c r="B43" s="75"/>
      <c r="C43" s="75"/>
      <c r="D43" s="75"/>
      <c r="E43" s="75"/>
      <c r="F43" s="75"/>
      <c r="G43" s="75"/>
      <c r="H43" s="76"/>
    </row>
    <row r="44" spans="1:8" ht="15.75" thickBot="1" x14ac:dyDescent="0.3">
      <c r="A44" s="60" t="s">
        <v>12</v>
      </c>
      <c r="B44" s="50" t="s">
        <v>33</v>
      </c>
      <c r="C44" s="23">
        <v>70</v>
      </c>
      <c r="D44" s="19">
        <v>0.77</v>
      </c>
      <c r="E44" s="20">
        <v>0.14000000000000001</v>
      </c>
      <c r="F44" s="20">
        <v>2.66</v>
      </c>
      <c r="G44" s="20">
        <v>14.98</v>
      </c>
      <c r="H44" s="20">
        <v>982</v>
      </c>
    </row>
    <row r="45" spans="1:8" ht="32.25" thickBot="1" x14ac:dyDescent="0.3">
      <c r="A45" s="61"/>
      <c r="B45" s="49" t="s">
        <v>49</v>
      </c>
      <c r="C45" s="22" t="s">
        <v>58</v>
      </c>
      <c r="D45" s="21">
        <v>4.0599999999999996</v>
      </c>
      <c r="E45" s="22">
        <v>5.9</v>
      </c>
      <c r="F45" s="22">
        <v>11.06</v>
      </c>
      <c r="G45" s="22">
        <v>113.59</v>
      </c>
      <c r="H45" s="22" t="s">
        <v>35</v>
      </c>
    </row>
    <row r="46" spans="1:8" ht="32.25" thickBot="1" x14ac:dyDescent="0.3">
      <c r="A46" s="61"/>
      <c r="B46" s="49" t="s">
        <v>50</v>
      </c>
      <c r="C46" s="25">
        <v>110</v>
      </c>
      <c r="D46" s="21">
        <v>11.83</v>
      </c>
      <c r="E46" s="22">
        <v>19.420000000000002</v>
      </c>
      <c r="F46" s="22">
        <v>12.45</v>
      </c>
      <c r="G46" s="22">
        <v>271.95</v>
      </c>
      <c r="H46" s="22" t="s">
        <v>51</v>
      </c>
    </row>
    <row r="47" spans="1:8" ht="21.75" thickBot="1" x14ac:dyDescent="0.3">
      <c r="A47" s="61"/>
      <c r="B47" s="47" t="s">
        <v>52</v>
      </c>
      <c r="C47" s="25">
        <v>150</v>
      </c>
      <c r="D47" s="21">
        <v>4.34</v>
      </c>
      <c r="E47" s="22">
        <v>14.12</v>
      </c>
      <c r="F47" s="22">
        <v>29.15</v>
      </c>
      <c r="G47" s="22">
        <v>260.95999999999998</v>
      </c>
      <c r="H47" s="25">
        <v>309</v>
      </c>
    </row>
    <row r="48" spans="1:8" ht="15.75" customHeight="1" thickBot="1" x14ac:dyDescent="0.3">
      <c r="A48" s="61"/>
      <c r="B48" s="47" t="s">
        <v>53</v>
      </c>
      <c r="C48" s="22">
        <v>200</v>
      </c>
      <c r="D48" s="21">
        <v>0.1</v>
      </c>
      <c r="E48" s="22">
        <v>0.43</v>
      </c>
      <c r="F48" s="22">
        <v>21.06</v>
      </c>
      <c r="G48" s="22">
        <v>88.51</v>
      </c>
      <c r="H48" s="22">
        <v>435</v>
      </c>
    </row>
    <row r="49" spans="1:8" ht="15.75" thickBot="1" x14ac:dyDescent="0.3">
      <c r="A49" s="61"/>
      <c r="B49" s="49" t="s">
        <v>29</v>
      </c>
      <c r="C49" s="22">
        <v>21</v>
      </c>
      <c r="D49" s="21">
        <v>1.58</v>
      </c>
      <c r="E49" s="22">
        <v>0.21</v>
      </c>
      <c r="F49" s="22">
        <v>10.71</v>
      </c>
      <c r="G49" s="22">
        <v>51.03</v>
      </c>
      <c r="H49" s="22" t="s">
        <v>28</v>
      </c>
    </row>
    <row r="50" spans="1:8" ht="15.75" thickBot="1" x14ac:dyDescent="0.3">
      <c r="A50" s="62"/>
      <c r="B50" s="49" t="s">
        <v>30</v>
      </c>
      <c r="C50" s="22">
        <v>20</v>
      </c>
      <c r="D50" s="21">
        <v>1.32</v>
      </c>
      <c r="E50" s="22">
        <v>0.24</v>
      </c>
      <c r="F50" s="22">
        <v>7.92</v>
      </c>
      <c r="G50" s="22">
        <v>39.119999999999997</v>
      </c>
      <c r="H50" s="22" t="s">
        <v>28</v>
      </c>
    </row>
    <row r="51" spans="1:8" ht="15" customHeight="1" thickBot="1" x14ac:dyDescent="0.3">
      <c r="A51" s="73" t="s">
        <v>13</v>
      </c>
      <c r="B51" s="77"/>
      <c r="C51" s="16">
        <v>796</v>
      </c>
      <c r="D51" s="16">
        <f>SUM(D44:D50)</f>
        <v>24</v>
      </c>
      <c r="E51" s="17">
        <f>SUM(E44:E50)</f>
        <v>40.46</v>
      </c>
      <c r="F51" s="17">
        <f>SUM(F44:F50)</f>
        <v>95.01</v>
      </c>
      <c r="G51" s="17">
        <f>SUM(G44:G50)</f>
        <v>840.14</v>
      </c>
      <c r="H51" s="15"/>
    </row>
    <row r="52" spans="1:8" ht="21.75" thickBot="1" x14ac:dyDescent="0.3">
      <c r="A52" s="78" t="s">
        <v>59</v>
      </c>
      <c r="B52" s="46" t="s">
        <v>60</v>
      </c>
      <c r="C52" s="23">
        <v>100</v>
      </c>
      <c r="D52" s="19">
        <v>13.8</v>
      </c>
      <c r="E52" s="20">
        <v>12.16</v>
      </c>
      <c r="F52" s="20">
        <v>36.89</v>
      </c>
      <c r="G52" s="20">
        <v>312.37</v>
      </c>
      <c r="H52" s="20">
        <v>60</v>
      </c>
    </row>
    <row r="53" spans="1:8" ht="15.75" thickBot="1" x14ac:dyDescent="0.3">
      <c r="A53" s="79"/>
      <c r="B53" s="47" t="s">
        <v>61</v>
      </c>
      <c r="C53" s="25">
        <v>200</v>
      </c>
      <c r="D53" s="24">
        <v>0</v>
      </c>
      <c r="E53" s="25">
        <v>0</v>
      </c>
      <c r="F53" s="25">
        <v>9.08</v>
      </c>
      <c r="G53" s="25">
        <v>36.32</v>
      </c>
      <c r="H53" s="25">
        <v>663</v>
      </c>
    </row>
    <row r="54" spans="1:8" ht="15.75" thickBot="1" x14ac:dyDescent="0.3">
      <c r="A54" s="80"/>
      <c r="B54" s="49" t="s">
        <v>45</v>
      </c>
      <c r="C54" s="25">
        <v>120</v>
      </c>
      <c r="D54" s="24">
        <v>0.48</v>
      </c>
      <c r="E54" s="25">
        <v>0.36</v>
      </c>
      <c r="F54" s="25">
        <v>12.36</v>
      </c>
      <c r="G54" s="25">
        <v>54.6</v>
      </c>
      <c r="H54" s="25" t="s">
        <v>28</v>
      </c>
    </row>
    <row r="55" spans="1:8" x14ac:dyDescent="0.25">
      <c r="A55" s="81" t="s">
        <v>62</v>
      </c>
      <c r="B55" s="51"/>
      <c r="C55" s="82">
        <f>SUM(C52:C54)</f>
        <v>420</v>
      </c>
      <c r="D55" s="82">
        <f>SUM(D52:D54)</f>
        <v>14.280000000000001</v>
      </c>
      <c r="E55" s="82">
        <f>SUM(E52:E54)</f>
        <v>12.52</v>
      </c>
      <c r="F55" s="82">
        <f>SUM(F52:F54)</f>
        <v>58.33</v>
      </c>
      <c r="G55" s="82">
        <f>SUM(G52:G54)</f>
        <v>403.29</v>
      </c>
      <c r="H55" s="83"/>
    </row>
    <row r="56" spans="1:8" ht="15.75" thickBot="1" x14ac:dyDescent="0.3">
      <c r="A56" s="74" t="s">
        <v>24</v>
      </c>
      <c r="B56" s="75"/>
      <c r="C56" s="75"/>
      <c r="D56" s="75"/>
      <c r="E56" s="75"/>
      <c r="F56" s="75"/>
      <c r="G56" s="75"/>
      <c r="H56" s="76"/>
    </row>
    <row r="57" spans="1:8" ht="15.75" thickBot="1" x14ac:dyDescent="0.3">
      <c r="A57" s="60" t="s">
        <v>12</v>
      </c>
      <c r="B57" s="50" t="s">
        <v>33</v>
      </c>
      <c r="C57" s="23">
        <v>100</v>
      </c>
      <c r="D57" s="19">
        <v>1.1000000000000001</v>
      </c>
      <c r="E57" s="20">
        <v>0.2</v>
      </c>
      <c r="F57" s="20">
        <v>3.8</v>
      </c>
      <c r="G57" s="20">
        <v>21.4</v>
      </c>
      <c r="H57" s="20">
        <v>982</v>
      </c>
    </row>
    <row r="58" spans="1:8" ht="32.25" thickBot="1" x14ac:dyDescent="0.3">
      <c r="A58" s="61"/>
      <c r="B58" s="49" t="s">
        <v>49</v>
      </c>
      <c r="C58" s="22" t="s">
        <v>31</v>
      </c>
      <c r="D58" s="21">
        <v>5.05</v>
      </c>
      <c r="E58" s="22">
        <v>7.34</v>
      </c>
      <c r="F58" s="22">
        <v>13.76</v>
      </c>
      <c r="G58" s="22">
        <v>141.36000000000001</v>
      </c>
      <c r="H58" s="22" t="s">
        <v>35</v>
      </c>
    </row>
    <row r="59" spans="1:8" ht="32.25" thickBot="1" x14ac:dyDescent="0.3">
      <c r="A59" s="61"/>
      <c r="B59" s="49" t="s">
        <v>50</v>
      </c>
      <c r="C59" s="25">
        <v>110</v>
      </c>
      <c r="D59" s="21">
        <v>11.83</v>
      </c>
      <c r="E59" s="22">
        <v>19.420000000000002</v>
      </c>
      <c r="F59" s="22">
        <v>12.45</v>
      </c>
      <c r="G59" s="22">
        <v>271.95</v>
      </c>
      <c r="H59" s="22" t="s">
        <v>51</v>
      </c>
    </row>
    <row r="60" spans="1:8" ht="21.75" thickBot="1" x14ac:dyDescent="0.3">
      <c r="A60" s="61"/>
      <c r="B60" s="47" t="s">
        <v>52</v>
      </c>
      <c r="C60" s="22">
        <v>180</v>
      </c>
      <c r="D60" s="21">
        <v>5.2</v>
      </c>
      <c r="E60" s="22">
        <v>16.940000000000001</v>
      </c>
      <c r="F60" s="22">
        <v>34.97</v>
      </c>
      <c r="G60" s="25">
        <v>313.14999999999998</v>
      </c>
      <c r="H60" s="22">
        <v>307</v>
      </c>
    </row>
    <row r="61" spans="1:8" ht="15.75" customHeight="1" thickBot="1" x14ac:dyDescent="0.3">
      <c r="A61" s="61"/>
      <c r="B61" s="47" t="s">
        <v>53</v>
      </c>
      <c r="C61" s="22">
        <v>200</v>
      </c>
      <c r="D61" s="21">
        <v>0.1</v>
      </c>
      <c r="E61" s="22">
        <v>0.43</v>
      </c>
      <c r="F61" s="22">
        <v>21.06</v>
      </c>
      <c r="G61" s="22">
        <v>88.51</v>
      </c>
      <c r="H61" s="22">
        <v>435</v>
      </c>
    </row>
    <row r="62" spans="1:8" ht="15.75" thickBot="1" x14ac:dyDescent="0.3">
      <c r="A62" s="61"/>
      <c r="B62" s="49" t="s">
        <v>29</v>
      </c>
      <c r="C62" s="22">
        <v>25</v>
      </c>
      <c r="D62" s="21">
        <v>1.88</v>
      </c>
      <c r="E62" s="22">
        <v>0.25</v>
      </c>
      <c r="F62" s="22">
        <v>12.75</v>
      </c>
      <c r="G62" s="22">
        <v>60.75</v>
      </c>
      <c r="H62" s="22" t="s">
        <v>28</v>
      </c>
    </row>
    <row r="63" spans="1:8" ht="15.75" thickBot="1" x14ac:dyDescent="0.3">
      <c r="A63" s="62"/>
      <c r="B63" s="49" t="s">
        <v>30</v>
      </c>
      <c r="C63" s="22">
        <v>25</v>
      </c>
      <c r="D63" s="21">
        <v>1.65</v>
      </c>
      <c r="E63" s="22">
        <v>0.3</v>
      </c>
      <c r="F63" s="22">
        <v>9.9</v>
      </c>
      <c r="G63" s="22">
        <v>48.9</v>
      </c>
      <c r="H63" s="22" t="s">
        <v>28</v>
      </c>
    </row>
    <row r="64" spans="1:8" ht="15.75" thickBot="1" x14ac:dyDescent="0.3">
      <c r="A64" s="73" t="s">
        <v>13</v>
      </c>
      <c r="B64" s="77"/>
      <c r="C64" s="16">
        <v>920</v>
      </c>
      <c r="D64" s="16">
        <f>SUM(D57:D63)</f>
        <v>26.81</v>
      </c>
      <c r="E64" s="17">
        <f>SUM(E57:E63)</f>
        <v>44.88</v>
      </c>
      <c r="F64" s="17">
        <f>SUM(F57:F63)</f>
        <v>108.69</v>
      </c>
      <c r="G64" s="17">
        <f>SUM(G57:G63)</f>
        <v>946.02</v>
      </c>
      <c r="H64" s="15"/>
    </row>
    <row r="65" spans="1:8" ht="20.25" thickBot="1" x14ac:dyDescent="0.3">
      <c r="A65" s="60" t="s">
        <v>59</v>
      </c>
      <c r="B65" s="33" t="s">
        <v>63</v>
      </c>
      <c r="C65" s="34">
        <v>100</v>
      </c>
      <c r="D65" s="30">
        <v>13.8</v>
      </c>
      <c r="E65" s="28">
        <v>12.16</v>
      </c>
      <c r="F65" s="28">
        <v>36.89</v>
      </c>
      <c r="G65" s="28">
        <v>312.20999999999998</v>
      </c>
      <c r="H65" s="28">
        <v>60</v>
      </c>
    </row>
    <row r="66" spans="1:8" ht="15.75" thickBot="1" x14ac:dyDescent="0.3">
      <c r="A66" s="61"/>
      <c r="B66" s="47" t="s">
        <v>61</v>
      </c>
      <c r="C66" s="38">
        <v>200</v>
      </c>
      <c r="D66" s="31">
        <v>0</v>
      </c>
      <c r="E66" s="29">
        <v>0</v>
      </c>
      <c r="F66" s="29">
        <v>9.08</v>
      </c>
      <c r="G66" s="29">
        <v>36.32</v>
      </c>
      <c r="H66" s="29">
        <v>663</v>
      </c>
    </row>
    <row r="67" spans="1:8" ht="15.75" thickBot="1" x14ac:dyDescent="0.3">
      <c r="A67" s="62"/>
      <c r="B67" s="45" t="s">
        <v>45</v>
      </c>
      <c r="C67" s="38">
        <v>155</v>
      </c>
      <c r="D67" s="31">
        <v>0.62</v>
      </c>
      <c r="E67" s="29">
        <v>0.47</v>
      </c>
      <c r="F67" s="29">
        <v>15.97</v>
      </c>
      <c r="G67" s="29">
        <v>70.53</v>
      </c>
      <c r="H67" s="29" t="s">
        <v>28</v>
      </c>
    </row>
    <row r="68" spans="1:8" x14ac:dyDescent="0.25">
      <c r="A68" s="81" t="s">
        <v>62</v>
      </c>
      <c r="B68" s="84"/>
      <c r="C68" s="85">
        <f>SUM(C65:C67)</f>
        <v>455</v>
      </c>
      <c r="D68" s="85">
        <f>SUM(D65:D67)</f>
        <v>14.42</v>
      </c>
      <c r="E68" s="85">
        <f>SUM(E65:E67)</f>
        <v>12.63</v>
      </c>
      <c r="F68" s="85">
        <f>SUM(F65:F67)</f>
        <v>61.94</v>
      </c>
      <c r="G68" s="85">
        <f>SUM(G65:G67)</f>
        <v>419.05999999999995</v>
      </c>
      <c r="H68" s="13"/>
    </row>
    <row r="69" spans="1:8" x14ac:dyDescent="0.25">
      <c r="A69" s="4" t="s">
        <v>25</v>
      </c>
      <c r="B69" s="52"/>
      <c r="C69" s="36">
        <f>C47+C51</f>
        <v>946</v>
      </c>
      <c r="D69" s="36">
        <f>D47+D51</f>
        <v>28.34</v>
      </c>
      <c r="E69" s="36">
        <f>E47+E51</f>
        <v>54.58</v>
      </c>
      <c r="F69" s="36">
        <f>F47+F51</f>
        <v>124.16</v>
      </c>
      <c r="G69" s="36">
        <f>G47+G51</f>
        <v>1101.0999999999999</v>
      </c>
      <c r="H69" s="12"/>
    </row>
    <row r="70" spans="1:8" x14ac:dyDescent="0.25">
      <c r="A70" s="6" t="s">
        <v>26</v>
      </c>
      <c r="B70" s="4"/>
      <c r="C70" s="8">
        <f>C63+C68</f>
        <v>480</v>
      </c>
      <c r="D70" s="8">
        <f>D63+D68</f>
        <v>16.07</v>
      </c>
      <c r="E70" s="8">
        <f>E63+E68</f>
        <v>12.930000000000001</v>
      </c>
      <c r="F70" s="8">
        <f>F63+F68</f>
        <v>71.84</v>
      </c>
      <c r="G70" s="8">
        <f>G63+G68</f>
        <v>467.95999999999992</v>
      </c>
      <c r="H70" s="5"/>
    </row>
  </sheetData>
  <mergeCells count="34">
    <mergeCell ref="A41:H41"/>
    <mergeCell ref="A30:A36"/>
    <mergeCell ref="A42:H42"/>
    <mergeCell ref="A43:H43"/>
    <mergeCell ref="A44:A50"/>
    <mergeCell ref="A51:B51"/>
    <mergeCell ref="A52:A54"/>
    <mergeCell ref="A56:H56"/>
    <mergeCell ref="A57:A63"/>
    <mergeCell ref="A64:B64"/>
    <mergeCell ref="A65:A67"/>
    <mergeCell ref="A21:B21"/>
    <mergeCell ref="A22:H22"/>
    <mergeCell ref="A28:B28"/>
    <mergeCell ref="A29:H29"/>
    <mergeCell ref="A37:B37"/>
    <mergeCell ref="A12:H12"/>
    <mergeCell ref="A18:B18"/>
    <mergeCell ref="A19:H19"/>
    <mergeCell ref="A11:H11"/>
    <mergeCell ref="A24:A27"/>
    <mergeCell ref="A14:A17"/>
    <mergeCell ref="G1:H1"/>
    <mergeCell ref="G2:H2"/>
    <mergeCell ref="G3:H3"/>
    <mergeCell ref="G4:H4"/>
    <mergeCell ref="G5:H5"/>
    <mergeCell ref="D8:F8"/>
    <mergeCell ref="A6:H6"/>
    <mergeCell ref="H8:H9"/>
    <mergeCell ref="A8:A9"/>
    <mergeCell ref="B8:B9"/>
    <mergeCell ref="C8:C9"/>
    <mergeCell ref="A10:H10"/>
  </mergeCells>
  <phoneticPr fontId="3" type="noConversion"/>
  <pageMargins left="0.7" right="0.7" top="0.75" bottom="0.75" header="0.3" footer="0.3"/>
  <pageSetup paperSize="9" orientation="landscape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3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3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Лист1</vt:lpstr>
      <vt:lpstr>Лист2</vt:lpstr>
      <vt:lpstr>Лист3</vt:lpstr>
      <vt:lpstr>Лист4</vt:lpstr>
      <vt:lpstr>Лист5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2021-08-24T04:56:36Z</cp:lastPrinted>
  <dcterms:created xsi:type="dcterms:W3CDTF">2006-09-16T00:00:00Z</dcterms:created>
  <dcterms:modified xsi:type="dcterms:W3CDTF">2023-03-11T02:49:17Z</dcterms:modified>
</cp:coreProperties>
</file>