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96" i="1" l="1"/>
  <c r="C95" i="1"/>
  <c r="G94" i="1"/>
  <c r="F94" i="1"/>
  <c r="F96" i="1" s="1"/>
  <c r="E94" i="1"/>
  <c r="D94" i="1"/>
  <c r="G90" i="1"/>
  <c r="G96" i="1" s="1"/>
  <c r="F90" i="1"/>
  <c r="E90" i="1"/>
  <c r="E96" i="1" s="1"/>
  <c r="D90" i="1"/>
  <c r="D96" i="1" s="1"/>
  <c r="G81" i="1"/>
  <c r="F81" i="1"/>
  <c r="F95" i="1" s="1"/>
  <c r="E81" i="1"/>
  <c r="D81" i="1"/>
  <c r="G77" i="1"/>
  <c r="G95" i="1" s="1"/>
  <c r="F77" i="1"/>
  <c r="E77" i="1"/>
  <c r="E95" i="1" s="1"/>
  <c r="D77" i="1"/>
  <c r="D95" i="1" s="1"/>
  <c r="C67" i="1"/>
  <c r="C66" i="1"/>
  <c r="G65" i="1"/>
  <c r="F65" i="1"/>
  <c r="E65" i="1"/>
  <c r="D65" i="1"/>
  <c r="G62" i="1"/>
  <c r="G67" i="1" s="1"/>
  <c r="F62" i="1"/>
  <c r="F67" i="1" s="1"/>
  <c r="E62" i="1"/>
  <c r="E67" i="1" s="1"/>
  <c r="D62" i="1"/>
  <c r="D67" i="1" s="1"/>
  <c r="G53" i="1"/>
  <c r="F53" i="1"/>
  <c r="E53" i="1"/>
  <c r="E66" i="1" s="1"/>
  <c r="D53" i="1"/>
  <c r="G50" i="1"/>
  <c r="G66" i="1" s="1"/>
  <c r="F50" i="1"/>
  <c r="F66" i="1" s="1"/>
  <c r="E50" i="1"/>
  <c r="D50" i="1"/>
  <c r="D66" i="1" s="1"/>
  <c r="G37" i="1"/>
  <c r="F37" i="1"/>
  <c r="E37" i="1"/>
  <c r="D37" i="1"/>
  <c r="G28" i="1"/>
  <c r="F28" i="1"/>
  <c r="E28" i="1"/>
  <c r="E39" i="1"/>
  <c r="D28" i="1"/>
  <c r="G21" i="1"/>
  <c r="F21" i="1"/>
  <c r="E21" i="1"/>
  <c r="D21" i="1"/>
  <c r="G18" i="1"/>
  <c r="F18" i="1"/>
  <c r="F38" i="1" s="1"/>
  <c r="E18" i="1"/>
  <c r="E38" i="1" s="1"/>
  <c r="D18" i="1"/>
  <c r="D38" i="1" s="1"/>
  <c r="C39" i="1"/>
  <c r="C38" i="1"/>
  <c r="D39" i="1"/>
  <c r="F39" i="1"/>
  <c r="G39" i="1"/>
  <c r="G38" i="1" l="1"/>
</calcChain>
</file>

<file path=xl/sharedStrings.xml><?xml version="1.0" encoding="utf-8"?>
<sst xmlns="http://schemas.openxmlformats.org/spreadsheetml/2006/main" count="147" uniqueCount="69">
  <si>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</si>
  <si>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</si>
  <si>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</si>
  <si>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</si>
  <si>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</si>
  <si>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</si>
  <si>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</si>
  <si>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</si>
  <si>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</si>
  <si>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</si>
  <si>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</si>
  <si>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</si>
  <si>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</si>
  <si>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</si>
  <si>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</si>
  <si>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</si>
  <si>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</si>
  <si>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</si>
  <si>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</si>
  <si>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</si>
  <si>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</si>
  <si>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</si>
  <si>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</si>
  <si>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</si>
  <si>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</si>
  <si>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1. Возрастная категория: 7-11 лет</t>
  </si>
  <si>
    <t>Итого за день 1. Возрастная категория: 12 лет и старше</t>
  </si>
  <si>
    <t>Итого за день 2. Возрастная категория: 12 лет и старше</t>
  </si>
  <si>
    <t>-</t>
  </si>
  <si>
    <t>Хлеб пшеничный йодированный</t>
  </si>
  <si>
    <t>Хлеб ржаной</t>
  </si>
  <si>
    <t>1/100</t>
  </si>
  <si>
    <t>30/250</t>
  </si>
  <si>
    <t>Десерт фруктовый</t>
  </si>
  <si>
    <t>1/200</t>
  </si>
  <si>
    <t>Второй завтрак</t>
  </si>
  <si>
    <t xml:space="preserve">День 1  </t>
  </si>
  <si>
    <t>Неделя 4 (1 смена)</t>
  </si>
  <si>
    <t>154/998</t>
  </si>
  <si>
    <t>Уха Рыбацкая (картофель, морковь, лук репчатый, масло подсолнечное, масло сливочное, сайра)</t>
  </si>
  <si>
    <t>Тефтели I вариант с соусом крас. основн (говядина, лук, хлеб,мука,соль, масло подсолн., вода)85/30.</t>
  </si>
  <si>
    <t>Гарнир Забава (крупа гречневая, крупа рисовая, масло слив., соль йод.)</t>
  </si>
  <si>
    <t>Мармелад</t>
  </si>
  <si>
    <t>15/250</t>
  </si>
  <si>
    <t xml:space="preserve">Груша свежая </t>
  </si>
  <si>
    <t>Компот  из кураги с витамином  С (курага, вода, сахар, лимонная к-та, аскорбиновая к-та.)</t>
  </si>
  <si>
    <t>День 2</t>
  </si>
  <si>
    <r>
      <t>Котлета домашняя с маслом</t>
    </r>
    <r>
      <rPr>
        <sz val="10"/>
        <color indexed="8"/>
        <rFont val="Calibri"/>
        <family val="2"/>
        <charset val="204"/>
      </rPr>
      <t xml:space="preserve"> </t>
    </r>
    <r>
      <rPr>
        <sz val="6"/>
        <color indexed="8"/>
        <rFont val="Calibri"/>
        <family val="2"/>
        <charset val="204"/>
      </rPr>
      <t>(</t>
    </r>
    <r>
      <rPr>
        <sz val="6"/>
        <color indexed="8"/>
        <rFont val="Times New Roman"/>
        <family val="1"/>
        <charset val="204"/>
      </rPr>
      <t xml:space="preserve">говядина, свинина, хлеб, лук реп., яйцо, сухари, соль йод., масло раст., масло сл.) </t>
    </r>
    <r>
      <rPr>
        <sz val="8"/>
        <color indexed="8"/>
        <rFont val="Times New Roman"/>
        <family val="1"/>
        <charset val="204"/>
      </rPr>
      <t>90/5</t>
    </r>
  </si>
  <si>
    <r>
      <t>Макаронные изделия отварные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>(макаронные изделия, масло сл.)</t>
    </r>
  </si>
  <si>
    <r>
      <t>Чай с сахаром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сахар)</t>
    </r>
  </si>
  <si>
    <r>
      <t>Щи по - уральски из свежей капусты с фаршем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</si>
  <si>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r>
      <t>Биточки рубленные из курицы с соусом белым</t>
    </r>
    <r>
      <rPr>
        <sz val="10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(филе курицы, хлеб, сухари, соль йод, масло раст.,  мука</t>
    </r>
    <r>
      <rPr>
        <sz val="10"/>
        <color indexed="8"/>
        <rFont val="Times New Roman"/>
        <family val="1"/>
        <charset val="204"/>
      </rPr>
      <t xml:space="preserve">)  </t>
    </r>
    <r>
      <rPr>
        <sz val="8"/>
        <color indexed="8"/>
        <rFont val="Times New Roman"/>
        <family val="1"/>
        <charset val="204"/>
      </rPr>
      <t>90/20</t>
    </r>
  </si>
  <si>
    <r>
      <t>Пюре овощное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морковь,  молоко, масло слив., соль йод.)</t>
    </r>
  </si>
  <si>
    <r>
      <t>Напиток с витаминами «Витошка»</t>
    </r>
    <r>
      <rPr>
        <sz val="10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(смесь сухая «Витошка, вода.)</t>
    </r>
  </si>
  <si>
    <t xml:space="preserve">Банан </t>
  </si>
  <si>
    <t>"03"  апреля 2023 г.</t>
  </si>
  <si>
    <t>Закуска порционированная (огурцы  свежие)</t>
  </si>
  <si>
    <t>Неделя 4 (2 смена)</t>
  </si>
  <si>
    <t xml:space="preserve">День 1 </t>
  </si>
  <si>
    <t>10/200</t>
  </si>
  <si>
    <t>8/998</t>
  </si>
  <si>
    <t>Полдник</t>
  </si>
  <si>
    <t>Плюшка "Эстонская" с сыром (тесто сдобное дрожжевое, сыр, масло слив.)</t>
  </si>
  <si>
    <t>Молоко питьевое в п/у</t>
  </si>
  <si>
    <t>Итого за полдник:</t>
  </si>
  <si>
    <t>25/200</t>
  </si>
  <si>
    <t>Кулебяка с мясо-капустным фаршем  (мука, сахар-песок, масло сл., яйцо, дрожжи,  фарш мясо-капустный)</t>
  </si>
  <si>
    <t>Чай с сахаром (чай, сахар-песок)</t>
  </si>
  <si>
    <t>Итого за день 2 . Возрастная категория: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</si>
</sst>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1" fillId="0" borderId="5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24" fillId="0" borderId="2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"/>
  <sheetViews>
    <sheetView tabSelected="1" zoomScale="120" zoomScaleNormal="120" workbookViewId="0">
      <selection activeCell="A40" sqref="A40:H96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69" t="s">
        <v>15</v>
      </c>
      <c r="H1" s="69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69" t="s">
        <v>16</v>
      </c>
      <c r="H2" s="69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69" t="s">
        <v>17</v>
      </c>
      <c r="H3" s="69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69" t="s">
        <v>18</v>
      </c>
      <c r="H4" s="69"/>
      <c r="I4" s="2"/>
      <c r="J4" s="2"/>
      <c r="K4" s="2"/>
      <c r="L4" s="2"/>
      <c r="M4" s="2"/>
      <c r="N4" s="2"/>
      <c r="R4" s="2"/>
    </row>
    <row r="5" spans="1:18" x14ac:dyDescent="0.25">
      <c r="A5" s="1" t="s">
        <v>55</v>
      </c>
      <c r="B5" s="1"/>
      <c r="C5" s="2"/>
      <c r="D5" s="2"/>
      <c r="E5" s="2"/>
      <c r="F5" s="2"/>
      <c r="G5" s="69" t="s">
        <v>19</v>
      </c>
      <c r="H5" s="69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66" t="s">
        <v>20</v>
      </c>
      <c r="B6" s="66"/>
      <c r="C6" s="66"/>
      <c r="D6" s="66"/>
      <c r="E6" s="66"/>
      <c r="F6" s="66"/>
      <c r="G6" s="66"/>
      <c r="H6" s="66"/>
    </row>
    <row r="8" spans="1:18" x14ac:dyDescent="0.25">
      <c r="A8" s="57" t="s">
        <v>2</v>
      </c>
      <c r="B8" s="57" t="s">
        <v>0</v>
      </c>
      <c r="C8" s="57" t="s">
        <v>1</v>
      </c>
      <c r="D8" s="57" t="s">
        <v>3</v>
      </c>
      <c r="E8" s="57"/>
      <c r="F8" s="57"/>
      <c r="G8" s="3" t="s">
        <v>9</v>
      </c>
      <c r="H8" s="57" t="s">
        <v>7</v>
      </c>
    </row>
    <row r="9" spans="1:18" x14ac:dyDescent="0.25">
      <c r="A9" s="57"/>
      <c r="B9" s="57"/>
      <c r="C9" s="57"/>
      <c r="D9" s="3" t="s">
        <v>4</v>
      </c>
      <c r="E9" s="3" t="s">
        <v>5</v>
      </c>
      <c r="F9" s="3" t="s">
        <v>6</v>
      </c>
      <c r="G9" s="3" t="s">
        <v>10</v>
      </c>
      <c r="H9" s="57"/>
    </row>
    <row r="10" spans="1:18" x14ac:dyDescent="0.25">
      <c r="A10" s="68" t="s">
        <v>37</v>
      </c>
      <c r="B10" s="68"/>
      <c r="C10" s="68"/>
      <c r="D10" s="68"/>
      <c r="E10" s="68"/>
      <c r="F10" s="68"/>
      <c r="G10" s="68"/>
      <c r="H10" s="68"/>
    </row>
    <row r="11" spans="1:18" x14ac:dyDescent="0.25">
      <c r="A11" s="67" t="s">
        <v>36</v>
      </c>
      <c r="B11" s="67"/>
      <c r="C11" s="67"/>
      <c r="D11" s="67"/>
      <c r="E11" s="67"/>
      <c r="F11" s="67"/>
      <c r="G11" s="67"/>
      <c r="H11" s="67"/>
    </row>
    <row r="12" spans="1:18" ht="15.75" customHeight="1" thickBot="1" x14ac:dyDescent="0.3">
      <c r="A12" s="55" t="s">
        <v>23</v>
      </c>
      <c r="B12" s="56"/>
      <c r="C12" s="56"/>
      <c r="D12" s="56"/>
      <c r="E12" s="56"/>
      <c r="F12" s="56"/>
      <c r="G12" s="56"/>
      <c r="H12" s="56"/>
    </row>
    <row r="13" spans="1:18" ht="33" customHeight="1" thickBot="1" x14ac:dyDescent="0.3">
      <c r="A13" s="57" t="s">
        <v>8</v>
      </c>
      <c r="B13" s="32" t="s">
        <v>47</v>
      </c>
      <c r="C13" s="35">
        <v>95</v>
      </c>
      <c r="D13" s="29">
        <v>12.52</v>
      </c>
      <c r="E13" s="27">
        <v>18.510000000000002</v>
      </c>
      <c r="F13" s="27">
        <v>11.16</v>
      </c>
      <c r="G13" s="27">
        <v>262.31</v>
      </c>
      <c r="H13" s="27">
        <v>246</v>
      </c>
    </row>
    <row r="14" spans="1:18" ht="23.25" customHeight="1" thickBot="1" x14ac:dyDescent="0.3">
      <c r="A14" s="57"/>
      <c r="B14" s="41" t="s">
        <v>48</v>
      </c>
      <c r="C14" s="43">
        <v>150</v>
      </c>
      <c r="D14" s="25">
        <v>5.42</v>
      </c>
      <c r="E14" s="26">
        <v>4.07</v>
      </c>
      <c r="F14" s="26">
        <v>31.8</v>
      </c>
      <c r="G14" s="26">
        <v>185.45</v>
      </c>
      <c r="H14" s="26">
        <v>307</v>
      </c>
    </row>
    <row r="15" spans="1:18" ht="26.25" customHeight="1" thickBot="1" x14ac:dyDescent="0.3">
      <c r="A15" s="57"/>
      <c r="B15" s="41" t="s">
        <v>49</v>
      </c>
      <c r="C15" s="43">
        <v>200</v>
      </c>
      <c r="D15" s="25">
        <v>0</v>
      </c>
      <c r="E15" s="26">
        <v>0</v>
      </c>
      <c r="F15" s="26">
        <v>9.08</v>
      </c>
      <c r="G15" s="26">
        <v>36.32</v>
      </c>
      <c r="H15" s="31">
        <v>663</v>
      </c>
    </row>
    <row r="16" spans="1:18" ht="22.5" customHeight="1" thickBot="1" x14ac:dyDescent="0.3">
      <c r="A16" s="57"/>
      <c r="B16" s="41" t="s">
        <v>29</v>
      </c>
      <c r="C16" s="43">
        <v>21</v>
      </c>
      <c r="D16" s="25">
        <v>1.58</v>
      </c>
      <c r="E16" s="26">
        <v>0.21</v>
      </c>
      <c r="F16" s="26">
        <v>10.199999999999999</v>
      </c>
      <c r="G16" s="26">
        <v>51.03</v>
      </c>
      <c r="H16" s="26" t="s">
        <v>28</v>
      </c>
    </row>
    <row r="17" spans="1:8" ht="21.75" customHeight="1" thickBot="1" x14ac:dyDescent="0.3">
      <c r="A17" s="57"/>
      <c r="B17" s="41" t="s">
        <v>33</v>
      </c>
      <c r="C17" s="43" t="s">
        <v>31</v>
      </c>
      <c r="D17" s="25">
        <v>0.6</v>
      </c>
      <c r="E17" s="26">
        <v>0.2</v>
      </c>
      <c r="F17" s="26">
        <v>19</v>
      </c>
      <c r="G17" s="26">
        <v>80.2</v>
      </c>
      <c r="H17" s="26"/>
    </row>
    <row r="18" spans="1:8" ht="15.6" customHeight="1" x14ac:dyDescent="0.25">
      <c r="A18" s="65" t="s">
        <v>11</v>
      </c>
      <c r="B18" s="65"/>
      <c r="C18" s="36">
        <v>566</v>
      </c>
      <c r="D18" s="37">
        <f>SUM(D13:D17)</f>
        <v>20.119999999999997</v>
      </c>
      <c r="E18" s="38">
        <f>SUM(E13:E17)</f>
        <v>22.990000000000002</v>
      </c>
      <c r="F18" s="38">
        <f>SUM(F13:F17)</f>
        <v>81.239999999999995</v>
      </c>
      <c r="G18" s="38">
        <f>SUM(G13:G17)</f>
        <v>615.31000000000006</v>
      </c>
      <c r="H18" s="39"/>
    </row>
    <row r="19" spans="1:8" ht="15.6" customHeight="1" thickBot="1" x14ac:dyDescent="0.3">
      <c r="A19" s="59" t="s">
        <v>23</v>
      </c>
      <c r="B19" s="60"/>
      <c r="C19" s="60"/>
      <c r="D19" s="60"/>
      <c r="E19" s="60"/>
      <c r="F19" s="60"/>
      <c r="G19" s="60"/>
      <c r="H19" s="61"/>
    </row>
    <row r="20" spans="1:8" ht="29.25" customHeight="1" thickBot="1" x14ac:dyDescent="0.3">
      <c r="A20" s="16" t="s">
        <v>35</v>
      </c>
      <c r="B20" s="44" t="s">
        <v>42</v>
      </c>
      <c r="C20" s="33">
        <v>30</v>
      </c>
      <c r="D20" s="34">
        <v>0.03</v>
      </c>
      <c r="E20" s="35">
        <v>0</v>
      </c>
      <c r="F20" s="35">
        <v>23.82</v>
      </c>
      <c r="G20" s="35">
        <v>95.4</v>
      </c>
      <c r="H20" s="35" t="s">
        <v>28</v>
      </c>
    </row>
    <row r="21" spans="1:8" ht="15.6" customHeight="1" x14ac:dyDescent="0.25">
      <c r="A21" s="62" t="s">
        <v>11</v>
      </c>
      <c r="B21" s="63"/>
      <c r="C21" s="12">
        <v>30</v>
      </c>
      <c r="D21" s="12">
        <f>SUM(D20)</f>
        <v>0.03</v>
      </c>
      <c r="E21" s="12">
        <f>SUM(E20)</f>
        <v>0</v>
      </c>
      <c r="F21" s="12">
        <f>SUM(F20)</f>
        <v>23.82</v>
      </c>
      <c r="G21" s="12">
        <f>SUM(G20)</f>
        <v>95.4</v>
      </c>
      <c r="H21" s="11"/>
    </row>
    <row r="22" spans="1:8" ht="15.6" customHeight="1" thickBot="1" x14ac:dyDescent="0.3">
      <c r="A22" s="55" t="s">
        <v>24</v>
      </c>
      <c r="B22" s="56"/>
      <c r="C22" s="56"/>
      <c r="D22" s="56"/>
      <c r="E22" s="56"/>
      <c r="F22" s="56"/>
      <c r="G22" s="56"/>
      <c r="H22" s="56"/>
    </row>
    <row r="23" spans="1:8" ht="29.25" customHeight="1" thickBot="1" x14ac:dyDescent="0.3">
      <c r="A23" s="57" t="s">
        <v>8</v>
      </c>
      <c r="B23" s="32" t="s">
        <v>47</v>
      </c>
      <c r="C23" s="35">
        <v>100</v>
      </c>
      <c r="D23" s="34">
        <v>13.18</v>
      </c>
      <c r="E23" s="35">
        <v>21.59</v>
      </c>
      <c r="F23" s="35">
        <v>11.75</v>
      </c>
      <c r="G23" s="35">
        <v>294.01</v>
      </c>
      <c r="H23" s="35">
        <v>246</v>
      </c>
    </row>
    <row r="24" spans="1:8" ht="21" customHeight="1" thickBot="1" x14ac:dyDescent="0.3">
      <c r="A24" s="57"/>
      <c r="B24" s="41" t="s">
        <v>48</v>
      </c>
      <c r="C24" s="43">
        <v>180</v>
      </c>
      <c r="D24" s="46">
        <v>6.5</v>
      </c>
      <c r="E24" s="43">
        <v>4.88</v>
      </c>
      <c r="F24" s="43">
        <v>38.159999999999997</v>
      </c>
      <c r="G24" s="43">
        <v>222.53</v>
      </c>
      <c r="H24" s="43">
        <v>307</v>
      </c>
    </row>
    <row r="25" spans="1:8" ht="19.5" customHeight="1" thickBot="1" x14ac:dyDescent="0.3">
      <c r="A25" s="57"/>
      <c r="B25" s="41" t="s">
        <v>49</v>
      </c>
      <c r="C25" s="43">
        <v>200</v>
      </c>
      <c r="D25" s="46">
        <v>0</v>
      </c>
      <c r="E25" s="43">
        <v>0</v>
      </c>
      <c r="F25" s="43">
        <v>9.08</v>
      </c>
      <c r="G25" s="43">
        <v>36.32</v>
      </c>
      <c r="H25" s="47">
        <v>663</v>
      </c>
    </row>
    <row r="26" spans="1:8" ht="20.25" customHeight="1" thickBot="1" x14ac:dyDescent="0.3">
      <c r="A26" s="57"/>
      <c r="B26" s="41" t="s">
        <v>29</v>
      </c>
      <c r="C26" s="43">
        <v>22</v>
      </c>
      <c r="D26" s="46">
        <v>1.65</v>
      </c>
      <c r="E26" s="43">
        <v>0.22</v>
      </c>
      <c r="F26" s="43">
        <v>11.22</v>
      </c>
      <c r="G26" s="43">
        <v>53.46</v>
      </c>
      <c r="H26" s="43" t="s">
        <v>28</v>
      </c>
    </row>
    <row r="27" spans="1:8" ht="24" customHeight="1" thickBot="1" x14ac:dyDescent="0.3">
      <c r="A27" s="57"/>
      <c r="B27" s="41" t="s">
        <v>33</v>
      </c>
      <c r="C27" s="43" t="s">
        <v>31</v>
      </c>
      <c r="D27" s="46">
        <v>0.6</v>
      </c>
      <c r="E27" s="43">
        <v>0.2</v>
      </c>
      <c r="F27" s="43">
        <v>19</v>
      </c>
      <c r="G27" s="43">
        <v>80.2</v>
      </c>
      <c r="H27" s="43"/>
    </row>
    <row r="28" spans="1:8" ht="15" customHeight="1" thickBot="1" x14ac:dyDescent="0.3">
      <c r="A28" s="54" t="s">
        <v>11</v>
      </c>
      <c r="B28" s="54"/>
      <c r="C28" s="14">
        <v>602</v>
      </c>
      <c r="D28" s="14">
        <f>SUM(D23:D27)</f>
        <v>21.93</v>
      </c>
      <c r="E28" s="15">
        <f>SUM(E23:E27)</f>
        <v>26.889999999999997</v>
      </c>
      <c r="F28" s="15">
        <f>SUM(F23:F27)</f>
        <v>89.21</v>
      </c>
      <c r="G28" s="15">
        <f>SUM(G23:G27)</f>
        <v>686.5200000000001</v>
      </c>
      <c r="H28" s="13"/>
    </row>
    <row r="29" spans="1:8" ht="15.75" thickBot="1" x14ac:dyDescent="0.3">
      <c r="A29" s="55" t="s">
        <v>24</v>
      </c>
      <c r="B29" s="55"/>
      <c r="C29" s="55"/>
      <c r="D29" s="55"/>
      <c r="E29" s="55"/>
      <c r="F29" s="55"/>
      <c r="G29" s="55"/>
      <c r="H29" s="55"/>
    </row>
    <row r="30" spans="1:8" ht="36.75" customHeight="1" thickBot="1" x14ac:dyDescent="0.3">
      <c r="A30" s="57" t="s">
        <v>12</v>
      </c>
      <c r="B30" s="32" t="s">
        <v>50</v>
      </c>
      <c r="C30" s="33" t="s">
        <v>43</v>
      </c>
      <c r="D30" s="29">
        <v>5.71</v>
      </c>
      <c r="E30" s="27">
        <v>7.71</v>
      </c>
      <c r="F30" s="27">
        <v>6.73</v>
      </c>
      <c r="G30" s="27">
        <v>119.15</v>
      </c>
      <c r="H30" s="27" t="s">
        <v>38</v>
      </c>
    </row>
    <row r="31" spans="1:8" ht="34.5" customHeight="1" thickBot="1" x14ac:dyDescent="0.3">
      <c r="A31" s="57"/>
      <c r="B31" s="45" t="s">
        <v>51</v>
      </c>
      <c r="C31" s="43">
        <v>120</v>
      </c>
      <c r="D31" s="25">
        <v>18.87</v>
      </c>
      <c r="E31" s="26">
        <v>7.3</v>
      </c>
      <c r="F31" s="26">
        <v>16.73</v>
      </c>
      <c r="G31" s="26">
        <v>208.11</v>
      </c>
      <c r="H31" s="26">
        <v>1069</v>
      </c>
    </row>
    <row r="32" spans="1:8" ht="21" customHeight="1" thickBot="1" x14ac:dyDescent="0.3">
      <c r="A32" s="57"/>
      <c r="B32" s="41" t="s">
        <v>52</v>
      </c>
      <c r="C32" s="42">
        <v>200</v>
      </c>
      <c r="D32" s="25">
        <v>3.97</v>
      </c>
      <c r="E32" s="26">
        <v>7.83</v>
      </c>
      <c r="F32" s="26">
        <v>24.84</v>
      </c>
      <c r="G32" s="26">
        <v>185.69</v>
      </c>
      <c r="H32" s="26">
        <v>867</v>
      </c>
    </row>
    <row r="33" spans="1:8" ht="23.25" customHeight="1" thickBot="1" x14ac:dyDescent="0.3">
      <c r="A33" s="57"/>
      <c r="B33" s="41" t="s">
        <v>53</v>
      </c>
      <c r="C33" s="43">
        <v>200</v>
      </c>
      <c r="D33" s="25">
        <v>0</v>
      </c>
      <c r="E33" s="26">
        <v>0</v>
      </c>
      <c r="F33" s="26">
        <v>19.399999999999999</v>
      </c>
      <c r="G33" s="26">
        <v>77.599999999999994</v>
      </c>
      <c r="H33" s="26">
        <v>1014</v>
      </c>
    </row>
    <row r="34" spans="1:8" ht="23.25" customHeight="1" thickBot="1" x14ac:dyDescent="0.3">
      <c r="A34" s="57"/>
      <c r="B34" s="41" t="s">
        <v>29</v>
      </c>
      <c r="C34" s="43">
        <v>26</v>
      </c>
      <c r="D34" s="25">
        <v>1.95</v>
      </c>
      <c r="E34" s="26">
        <v>0.26</v>
      </c>
      <c r="F34" s="26">
        <v>13.26</v>
      </c>
      <c r="G34" s="26">
        <v>63.18</v>
      </c>
      <c r="H34" s="26" t="s">
        <v>28</v>
      </c>
    </row>
    <row r="35" spans="1:8" ht="15.75" thickBot="1" x14ac:dyDescent="0.3">
      <c r="A35" s="57"/>
      <c r="B35" s="45" t="s">
        <v>30</v>
      </c>
      <c r="C35" s="43">
        <v>25</v>
      </c>
      <c r="D35" s="25">
        <v>1.65</v>
      </c>
      <c r="E35" s="26">
        <v>0.3</v>
      </c>
      <c r="F35" s="26">
        <v>9.9</v>
      </c>
      <c r="G35" s="26">
        <v>48.9</v>
      </c>
      <c r="H35" s="26" t="s">
        <v>28</v>
      </c>
    </row>
    <row r="36" spans="1:8" ht="15.75" thickBot="1" x14ac:dyDescent="0.3">
      <c r="A36" s="57"/>
      <c r="B36" s="45" t="s">
        <v>54</v>
      </c>
      <c r="C36" s="43">
        <v>250</v>
      </c>
      <c r="D36" s="25">
        <v>2.25</v>
      </c>
      <c r="E36" s="26">
        <v>0.75</v>
      </c>
      <c r="F36" s="26">
        <v>31.5</v>
      </c>
      <c r="G36" s="26">
        <v>141.75</v>
      </c>
      <c r="H36" s="26"/>
    </row>
    <row r="37" spans="1:8" ht="15" customHeight="1" thickBot="1" x14ac:dyDescent="0.3">
      <c r="A37" s="54" t="s">
        <v>13</v>
      </c>
      <c r="B37" s="54"/>
      <c r="C37" s="14">
        <v>1086</v>
      </c>
      <c r="D37" s="14">
        <f>SUM(D30:D36)</f>
        <v>34.4</v>
      </c>
      <c r="E37" s="15">
        <f>SUM(E30:E36)</f>
        <v>24.150000000000002</v>
      </c>
      <c r="F37" s="15">
        <f>SUM(F30:F36)</f>
        <v>122.36</v>
      </c>
      <c r="G37" s="15">
        <f>SUM(G30:G36)</f>
        <v>844.38</v>
      </c>
      <c r="H37" s="13"/>
    </row>
    <row r="38" spans="1:8" x14ac:dyDescent="0.25">
      <c r="A38" s="64" t="s">
        <v>25</v>
      </c>
      <c r="B38" s="64"/>
      <c r="C38" s="40">
        <f>C18+C21</f>
        <v>596</v>
      </c>
      <c r="D38" s="9">
        <f>D18+D21</f>
        <v>20.149999999999999</v>
      </c>
      <c r="E38" s="9">
        <f>E18+E21</f>
        <v>22.990000000000002</v>
      </c>
      <c r="F38" s="9">
        <f>F18+F21</f>
        <v>105.06</v>
      </c>
      <c r="G38" s="9">
        <f>G18+G21</f>
        <v>710.71</v>
      </c>
      <c r="H38" s="10"/>
    </row>
    <row r="39" spans="1:8" x14ac:dyDescent="0.25">
      <c r="A39" s="6" t="s">
        <v>26</v>
      </c>
      <c r="B39" s="6"/>
      <c r="C39" s="7">
        <f>C28+C37</f>
        <v>1688</v>
      </c>
      <c r="D39" s="7">
        <f>D28+D37</f>
        <v>56.33</v>
      </c>
      <c r="E39" s="7">
        <f>E28+E37</f>
        <v>51.04</v>
      </c>
      <c r="F39" s="7">
        <f>F28+F37</f>
        <v>211.57</v>
      </c>
      <c r="G39" s="7">
        <f>G28+G37</f>
        <v>1530.9</v>
      </c>
      <c r="H39" s="5"/>
    </row>
    <row r="40" spans="1:8" x14ac:dyDescent="0.25">
      <c r="A40" s="68" t="s">
        <v>57</v>
      </c>
      <c r="B40" s="68"/>
      <c r="C40" s="68"/>
      <c r="D40" s="68"/>
      <c r="E40" s="68"/>
      <c r="F40" s="68"/>
      <c r="G40" s="68"/>
      <c r="H40" s="68"/>
    </row>
    <row r="41" spans="1:8" x14ac:dyDescent="0.25">
      <c r="A41" s="67" t="s">
        <v>58</v>
      </c>
      <c r="B41" s="67"/>
      <c r="C41" s="67"/>
      <c r="D41" s="67"/>
      <c r="E41" s="67"/>
      <c r="F41" s="67"/>
      <c r="G41" s="67"/>
      <c r="H41" s="67"/>
    </row>
    <row r="42" spans="1:8" ht="15.75" thickBot="1" x14ac:dyDescent="0.3">
      <c r="A42" s="70" t="s">
        <v>23</v>
      </c>
      <c r="B42" s="71"/>
      <c r="C42" s="71"/>
      <c r="D42" s="71"/>
      <c r="E42" s="71"/>
      <c r="F42" s="71"/>
      <c r="G42" s="71"/>
      <c r="H42" s="71"/>
    </row>
    <row r="43" spans="1:8" ht="30" thickBot="1" x14ac:dyDescent="0.3">
      <c r="A43" s="57" t="s">
        <v>12</v>
      </c>
      <c r="B43" s="32" t="s">
        <v>50</v>
      </c>
      <c r="C43" s="33" t="s">
        <v>59</v>
      </c>
      <c r="D43" s="29">
        <v>4.5199999999999996</v>
      </c>
      <c r="E43" s="27">
        <v>6.11</v>
      </c>
      <c r="F43" s="27">
        <v>5.33</v>
      </c>
      <c r="G43" s="27">
        <v>94.42</v>
      </c>
      <c r="H43" s="27" t="s">
        <v>60</v>
      </c>
    </row>
    <row r="44" spans="1:8" ht="26.25" thickBot="1" x14ac:dyDescent="0.3">
      <c r="A44" s="57"/>
      <c r="B44" s="45" t="s">
        <v>51</v>
      </c>
      <c r="C44" s="43">
        <v>110</v>
      </c>
      <c r="D44" s="25">
        <v>17.3</v>
      </c>
      <c r="E44" s="26">
        <v>6.69</v>
      </c>
      <c r="F44" s="26">
        <v>15.34</v>
      </c>
      <c r="G44" s="26">
        <v>190.77</v>
      </c>
      <c r="H44" s="26">
        <v>1069</v>
      </c>
    </row>
    <row r="45" spans="1:8" ht="15.75" thickBot="1" x14ac:dyDescent="0.3">
      <c r="A45" s="57"/>
      <c r="B45" s="41" t="s">
        <v>52</v>
      </c>
      <c r="C45" s="42">
        <v>150</v>
      </c>
      <c r="D45" s="25">
        <v>2.98</v>
      </c>
      <c r="E45" s="26">
        <v>5.87</v>
      </c>
      <c r="F45" s="26">
        <v>18.63</v>
      </c>
      <c r="G45" s="26">
        <v>139.27000000000001</v>
      </c>
      <c r="H45" s="26">
        <v>867</v>
      </c>
    </row>
    <row r="46" spans="1:8" ht="21.75" thickBot="1" x14ac:dyDescent="0.3">
      <c r="A46" s="57"/>
      <c r="B46" s="41" t="s">
        <v>53</v>
      </c>
      <c r="C46" s="43">
        <v>200</v>
      </c>
      <c r="D46" s="25">
        <v>0</v>
      </c>
      <c r="E46" s="26">
        <v>0</v>
      </c>
      <c r="F46" s="26">
        <v>19.399999999999999</v>
      </c>
      <c r="G46" s="26">
        <v>77.599999999999994</v>
      </c>
      <c r="H46" s="26">
        <v>1014</v>
      </c>
    </row>
    <row r="47" spans="1:8" ht="15.75" thickBot="1" x14ac:dyDescent="0.3">
      <c r="A47" s="57"/>
      <c r="B47" s="41" t="s">
        <v>29</v>
      </c>
      <c r="C47" s="43">
        <v>25</v>
      </c>
      <c r="D47" s="25">
        <v>1.88</v>
      </c>
      <c r="E47" s="26">
        <v>0.25</v>
      </c>
      <c r="F47" s="26">
        <v>12.75</v>
      </c>
      <c r="G47" s="26">
        <v>60.75</v>
      </c>
      <c r="H47" s="26" t="s">
        <v>28</v>
      </c>
    </row>
    <row r="48" spans="1:8" ht="15.75" thickBot="1" x14ac:dyDescent="0.3">
      <c r="A48" s="57"/>
      <c r="B48" s="45" t="s">
        <v>30</v>
      </c>
      <c r="C48" s="43">
        <v>25</v>
      </c>
      <c r="D48" s="25">
        <v>1.65</v>
      </c>
      <c r="E48" s="26">
        <v>0.3</v>
      </c>
      <c r="F48" s="26">
        <v>9.9</v>
      </c>
      <c r="G48" s="26">
        <v>48.9</v>
      </c>
      <c r="H48" s="26" t="s">
        <v>28</v>
      </c>
    </row>
    <row r="49" spans="1:8" ht="15.75" thickBot="1" x14ac:dyDescent="0.3">
      <c r="A49" s="57"/>
      <c r="B49" s="45" t="s">
        <v>54</v>
      </c>
      <c r="C49" s="43">
        <v>219</v>
      </c>
      <c r="D49" s="25">
        <v>1.97</v>
      </c>
      <c r="E49" s="26">
        <v>0.66</v>
      </c>
      <c r="F49" s="26">
        <v>27.59</v>
      </c>
      <c r="G49" s="26">
        <v>124.17</v>
      </c>
      <c r="H49" s="26"/>
    </row>
    <row r="50" spans="1:8" ht="15.75" thickBot="1" x14ac:dyDescent="0.3">
      <c r="A50" s="54" t="s">
        <v>13</v>
      </c>
      <c r="B50" s="54"/>
      <c r="C50" s="12">
        <v>939</v>
      </c>
      <c r="D50" s="12">
        <f>SUM(D43:D49)</f>
        <v>30.299999999999997</v>
      </c>
      <c r="E50" s="12">
        <f>SUM(E43:E49)</f>
        <v>19.880000000000003</v>
      </c>
      <c r="F50" s="12">
        <f>SUM(F43:F49)</f>
        <v>108.94</v>
      </c>
      <c r="G50" s="12">
        <f>G48+G47+G46+G45+G44+G43+G49</f>
        <v>735.87999999999988</v>
      </c>
      <c r="H50" s="11"/>
    </row>
    <row r="51" spans="1:8" ht="23.25" thickBot="1" x14ac:dyDescent="0.3">
      <c r="A51" s="72" t="s">
        <v>61</v>
      </c>
      <c r="B51" s="32" t="s">
        <v>62</v>
      </c>
      <c r="C51" s="35">
        <v>70</v>
      </c>
      <c r="D51" s="34">
        <v>8.4600000000000009</v>
      </c>
      <c r="E51" s="35">
        <v>11.72</v>
      </c>
      <c r="F51" s="35">
        <v>28.41</v>
      </c>
      <c r="G51" s="35">
        <v>253.1</v>
      </c>
      <c r="H51" s="35">
        <v>328</v>
      </c>
    </row>
    <row r="52" spans="1:8" ht="15.75" thickBot="1" x14ac:dyDescent="0.3">
      <c r="A52" s="72"/>
      <c r="B52" s="41" t="s">
        <v>63</v>
      </c>
      <c r="C52" s="42" t="s">
        <v>34</v>
      </c>
      <c r="D52" s="46">
        <v>6</v>
      </c>
      <c r="E52" s="43">
        <v>6.4</v>
      </c>
      <c r="F52" s="43">
        <v>9.4</v>
      </c>
      <c r="G52" s="43">
        <v>120</v>
      </c>
      <c r="H52" s="43" t="s">
        <v>28</v>
      </c>
    </row>
    <row r="53" spans="1:8" x14ac:dyDescent="0.25">
      <c r="A53" s="73" t="s">
        <v>64</v>
      </c>
      <c r="B53" s="73"/>
      <c r="C53" s="74">
        <v>270</v>
      </c>
      <c r="D53" s="12">
        <f>SUM(D51:D52)</f>
        <v>14.46</v>
      </c>
      <c r="E53" s="12">
        <f>SUM(E51:E52)</f>
        <v>18.12</v>
      </c>
      <c r="F53" s="12">
        <f>SUM(F51:F52)</f>
        <v>37.81</v>
      </c>
      <c r="G53" s="12">
        <f>SUM(G51:G52)</f>
        <v>373.1</v>
      </c>
      <c r="H53" s="12"/>
    </row>
    <row r="54" spans="1:8" ht="15.75" thickBot="1" x14ac:dyDescent="0.3">
      <c r="A54" s="55" t="s">
        <v>24</v>
      </c>
      <c r="B54" s="55"/>
      <c r="C54" s="55"/>
      <c r="D54" s="55"/>
      <c r="E54" s="55"/>
      <c r="F54" s="55"/>
      <c r="G54" s="55"/>
      <c r="H54" s="55"/>
    </row>
    <row r="55" spans="1:8" ht="30" thickBot="1" x14ac:dyDescent="0.3">
      <c r="A55" s="57" t="s">
        <v>12</v>
      </c>
      <c r="B55" s="32" t="s">
        <v>50</v>
      </c>
      <c r="C55" s="33" t="s">
        <v>43</v>
      </c>
      <c r="D55" s="29">
        <v>5.71</v>
      </c>
      <c r="E55" s="27">
        <v>7.71</v>
      </c>
      <c r="F55" s="27">
        <v>6.73</v>
      </c>
      <c r="G55" s="27">
        <v>119.15</v>
      </c>
      <c r="H55" s="27" t="s">
        <v>38</v>
      </c>
    </row>
    <row r="56" spans="1:8" ht="26.25" thickBot="1" x14ac:dyDescent="0.3">
      <c r="A56" s="57"/>
      <c r="B56" s="45" t="s">
        <v>51</v>
      </c>
      <c r="C56" s="43">
        <v>120</v>
      </c>
      <c r="D56" s="25">
        <v>18.87</v>
      </c>
      <c r="E56" s="26">
        <v>7.3</v>
      </c>
      <c r="F56" s="26">
        <v>16.73</v>
      </c>
      <c r="G56" s="26">
        <v>208.11</v>
      </c>
      <c r="H56" s="26">
        <v>1069</v>
      </c>
    </row>
    <row r="57" spans="1:8" ht="15.75" thickBot="1" x14ac:dyDescent="0.3">
      <c r="A57" s="57"/>
      <c r="B57" s="41" t="s">
        <v>52</v>
      </c>
      <c r="C57" s="42">
        <v>200</v>
      </c>
      <c r="D57" s="25">
        <v>3.97</v>
      </c>
      <c r="E57" s="26">
        <v>7.83</v>
      </c>
      <c r="F57" s="26">
        <v>24.84</v>
      </c>
      <c r="G57" s="26">
        <v>185.69</v>
      </c>
      <c r="H57" s="26">
        <v>867</v>
      </c>
    </row>
    <row r="58" spans="1:8" ht="21.75" thickBot="1" x14ac:dyDescent="0.3">
      <c r="A58" s="57"/>
      <c r="B58" s="41" t="s">
        <v>53</v>
      </c>
      <c r="C58" s="43">
        <v>200</v>
      </c>
      <c r="D58" s="25">
        <v>0</v>
      </c>
      <c r="E58" s="26">
        <v>0</v>
      </c>
      <c r="F58" s="26">
        <v>19.399999999999999</v>
      </c>
      <c r="G58" s="26">
        <v>77.599999999999994</v>
      </c>
      <c r="H58" s="26">
        <v>1014</v>
      </c>
    </row>
    <row r="59" spans="1:8" ht="15.75" thickBot="1" x14ac:dyDescent="0.3">
      <c r="A59" s="57"/>
      <c r="B59" s="41" t="s">
        <v>29</v>
      </c>
      <c r="C59" s="43">
        <v>26</v>
      </c>
      <c r="D59" s="25">
        <v>1.95</v>
      </c>
      <c r="E59" s="26">
        <v>0.26</v>
      </c>
      <c r="F59" s="26">
        <v>13.26</v>
      </c>
      <c r="G59" s="26">
        <v>63.18</v>
      </c>
      <c r="H59" s="26" t="s">
        <v>28</v>
      </c>
    </row>
    <row r="60" spans="1:8" ht="15.75" thickBot="1" x14ac:dyDescent="0.3">
      <c r="A60" s="57"/>
      <c r="B60" s="45" t="s">
        <v>30</v>
      </c>
      <c r="C60" s="43">
        <v>25</v>
      </c>
      <c r="D60" s="25">
        <v>1.65</v>
      </c>
      <c r="E60" s="26">
        <v>0.3</v>
      </c>
      <c r="F60" s="26">
        <v>9.9</v>
      </c>
      <c r="G60" s="26">
        <v>48.9</v>
      </c>
      <c r="H60" s="26" t="s">
        <v>28</v>
      </c>
    </row>
    <row r="61" spans="1:8" ht="15.75" thickBot="1" x14ac:dyDescent="0.3">
      <c r="A61" s="57"/>
      <c r="B61" s="45" t="s">
        <v>54</v>
      </c>
      <c r="C61" s="43">
        <v>250</v>
      </c>
      <c r="D61" s="25">
        <v>2.25</v>
      </c>
      <c r="E61" s="26">
        <v>0.75</v>
      </c>
      <c r="F61" s="26">
        <v>31.5</v>
      </c>
      <c r="G61" s="26">
        <v>141.75</v>
      </c>
      <c r="H61" s="26"/>
    </row>
    <row r="62" spans="1:8" ht="15.75" thickBot="1" x14ac:dyDescent="0.3">
      <c r="A62" s="54" t="s">
        <v>13</v>
      </c>
      <c r="B62" s="54"/>
      <c r="C62" s="14">
        <v>1086</v>
      </c>
      <c r="D62" s="14">
        <f>SUM(D55:D61)</f>
        <v>34.4</v>
      </c>
      <c r="E62" s="15">
        <f>SUM(E55:E61)</f>
        <v>24.150000000000002</v>
      </c>
      <c r="F62" s="15">
        <f>SUM(F55:F61)</f>
        <v>122.36</v>
      </c>
      <c r="G62" s="15">
        <f>SUM(G55:G61)</f>
        <v>844.38</v>
      </c>
      <c r="H62" s="13"/>
    </row>
    <row r="63" spans="1:8" ht="23.25" thickBot="1" x14ac:dyDescent="0.3">
      <c r="A63" s="57" t="s">
        <v>61</v>
      </c>
      <c r="B63" s="32" t="s">
        <v>62</v>
      </c>
      <c r="C63" s="35">
        <v>85</v>
      </c>
      <c r="D63" s="17">
        <v>8.4600000000000009</v>
      </c>
      <c r="E63" s="18">
        <v>11.72</v>
      </c>
      <c r="F63" s="18">
        <v>28.41</v>
      </c>
      <c r="G63" s="18">
        <v>253.1</v>
      </c>
      <c r="H63" s="18">
        <v>328</v>
      </c>
    </row>
    <row r="64" spans="1:8" ht="15.75" thickBot="1" x14ac:dyDescent="0.3">
      <c r="A64" s="57"/>
      <c r="B64" s="41" t="s">
        <v>63</v>
      </c>
      <c r="C64" s="42" t="s">
        <v>34</v>
      </c>
      <c r="D64" s="19">
        <v>6</v>
      </c>
      <c r="E64" s="20">
        <v>6.4</v>
      </c>
      <c r="F64" s="20">
        <v>9.4</v>
      </c>
      <c r="G64" s="20">
        <v>120</v>
      </c>
      <c r="H64" s="20" t="s">
        <v>28</v>
      </c>
    </row>
    <row r="65" spans="1:8" x14ac:dyDescent="0.25">
      <c r="A65" s="73" t="s">
        <v>64</v>
      </c>
      <c r="B65" s="73"/>
      <c r="C65" s="12">
        <v>285</v>
      </c>
      <c r="D65" s="12">
        <f>SUM(D63:D64)</f>
        <v>14.46</v>
      </c>
      <c r="E65" s="12">
        <f>SUM(E63:E64)</f>
        <v>18.12</v>
      </c>
      <c r="F65" s="12">
        <f>SUM(F63:F64)</f>
        <v>37.81</v>
      </c>
      <c r="G65" s="12">
        <f>SUM(G63:G64)</f>
        <v>373.1</v>
      </c>
      <c r="H65" s="11"/>
    </row>
    <row r="66" spans="1:8" x14ac:dyDescent="0.25">
      <c r="A66" s="64" t="s">
        <v>25</v>
      </c>
      <c r="B66" s="64"/>
      <c r="C66" s="40">
        <f>C50+C53</f>
        <v>1209</v>
      </c>
      <c r="D66" s="40">
        <f>D50+D53</f>
        <v>44.76</v>
      </c>
      <c r="E66" s="40">
        <f>E50+E53</f>
        <v>38</v>
      </c>
      <c r="F66" s="40">
        <f>F50+F53</f>
        <v>146.75</v>
      </c>
      <c r="G66" s="40">
        <f>G50+G53</f>
        <v>1108.98</v>
      </c>
      <c r="H66" s="10"/>
    </row>
    <row r="67" spans="1:8" x14ac:dyDescent="0.25">
      <c r="A67" s="6" t="s">
        <v>26</v>
      </c>
      <c r="B67" s="6"/>
      <c r="C67" s="7">
        <f>C62+C65</f>
        <v>1371</v>
      </c>
      <c r="D67" s="7">
        <f>D62+D65</f>
        <v>48.86</v>
      </c>
      <c r="E67" s="7">
        <f>E62+E65</f>
        <v>42.27</v>
      </c>
      <c r="F67" s="7">
        <f>F62+F65</f>
        <v>160.17000000000002</v>
      </c>
      <c r="G67" s="7">
        <f>G62+G65</f>
        <v>1217.48</v>
      </c>
      <c r="H67" s="5"/>
    </row>
    <row r="68" spans="1:8" x14ac:dyDescent="0.25">
      <c r="A68" s="58" t="s">
        <v>46</v>
      </c>
      <c r="B68" s="58"/>
      <c r="C68" s="58"/>
      <c r="D68" s="58"/>
      <c r="E68" s="58"/>
      <c r="F68" s="58"/>
      <c r="G68" s="58"/>
      <c r="H68" s="58"/>
    </row>
    <row r="69" spans="1:8" ht="15.75" thickBot="1" x14ac:dyDescent="0.3">
      <c r="A69" s="55" t="s">
        <v>23</v>
      </c>
      <c r="B69" s="55"/>
      <c r="C69" s="55"/>
      <c r="D69" s="55"/>
      <c r="E69" s="55"/>
      <c r="F69" s="55"/>
      <c r="G69" s="55"/>
      <c r="H69" s="55"/>
    </row>
    <row r="70" spans="1:8" ht="15.75" thickBot="1" x14ac:dyDescent="0.3">
      <c r="A70" s="57" t="s">
        <v>12</v>
      </c>
      <c r="B70" s="51" t="s">
        <v>56</v>
      </c>
      <c r="C70" s="33">
        <v>70</v>
      </c>
      <c r="D70" s="17">
        <v>0.66</v>
      </c>
      <c r="E70" s="18">
        <v>0.12</v>
      </c>
      <c r="F70" s="18">
        <v>2.2799999999999998</v>
      </c>
      <c r="G70" s="18">
        <v>12.84</v>
      </c>
      <c r="H70" s="21">
        <v>982</v>
      </c>
    </row>
    <row r="71" spans="1:8" ht="21.75" thickBot="1" x14ac:dyDescent="0.3">
      <c r="A71" s="57"/>
      <c r="B71" s="50" t="s">
        <v>39</v>
      </c>
      <c r="C71" s="42" t="s">
        <v>65</v>
      </c>
      <c r="D71" s="19">
        <v>4.47</v>
      </c>
      <c r="E71" s="20">
        <v>8.1999999999999993</v>
      </c>
      <c r="F71" s="20">
        <v>13.3</v>
      </c>
      <c r="G71" s="23">
        <v>144.83000000000001</v>
      </c>
      <c r="H71" s="23">
        <v>17</v>
      </c>
    </row>
    <row r="72" spans="1:8" ht="21.75" thickBot="1" x14ac:dyDescent="0.3">
      <c r="A72" s="57"/>
      <c r="B72" s="50" t="s">
        <v>40</v>
      </c>
      <c r="C72" s="43">
        <v>115</v>
      </c>
      <c r="D72" s="22">
        <v>11.49</v>
      </c>
      <c r="E72" s="23">
        <v>12.61</v>
      </c>
      <c r="F72" s="23">
        <v>13.7</v>
      </c>
      <c r="G72" s="23">
        <v>214.21</v>
      </c>
      <c r="H72" s="20">
        <v>193</v>
      </c>
    </row>
    <row r="73" spans="1:8" ht="21.75" thickBot="1" x14ac:dyDescent="0.3">
      <c r="A73" s="57"/>
      <c r="B73" s="50" t="s">
        <v>41</v>
      </c>
      <c r="C73" s="42">
        <v>150</v>
      </c>
      <c r="D73" s="19">
        <v>5.25</v>
      </c>
      <c r="E73" s="20">
        <v>4.78</v>
      </c>
      <c r="F73" s="20">
        <v>40.299999999999997</v>
      </c>
      <c r="G73" s="23">
        <v>225.24</v>
      </c>
      <c r="H73" s="20">
        <v>310</v>
      </c>
    </row>
    <row r="74" spans="1:8" ht="21.75" thickBot="1" x14ac:dyDescent="0.3">
      <c r="A74" s="57"/>
      <c r="B74" s="49" t="s">
        <v>45</v>
      </c>
      <c r="C74" s="43">
        <v>200</v>
      </c>
      <c r="D74" s="19">
        <v>0.99</v>
      </c>
      <c r="E74" s="20">
        <v>0.06</v>
      </c>
      <c r="F74" s="20">
        <v>18.36</v>
      </c>
      <c r="G74" s="20">
        <v>77.94</v>
      </c>
      <c r="H74" s="20">
        <v>669</v>
      </c>
    </row>
    <row r="75" spans="1:8" ht="15.75" thickBot="1" x14ac:dyDescent="0.3">
      <c r="A75" s="57"/>
      <c r="B75" s="49" t="s">
        <v>29</v>
      </c>
      <c r="C75" s="43">
        <v>25</v>
      </c>
      <c r="D75" s="19">
        <v>1.65</v>
      </c>
      <c r="E75" s="20">
        <v>0.22</v>
      </c>
      <c r="F75" s="20">
        <v>11.22</v>
      </c>
      <c r="G75" s="20">
        <v>53.46</v>
      </c>
      <c r="H75" s="24" t="s">
        <v>28</v>
      </c>
    </row>
    <row r="76" spans="1:8" ht="15.75" thickBot="1" x14ac:dyDescent="0.3">
      <c r="A76" s="57"/>
      <c r="B76" s="50" t="s">
        <v>30</v>
      </c>
      <c r="C76" s="43">
        <v>24</v>
      </c>
      <c r="D76" s="19">
        <v>1.32</v>
      </c>
      <c r="E76" s="20">
        <v>0.24</v>
      </c>
      <c r="F76" s="20">
        <v>7.92</v>
      </c>
      <c r="G76" s="20">
        <v>39.119999999999997</v>
      </c>
      <c r="H76" s="24"/>
    </row>
    <row r="77" spans="1:8" ht="15.75" thickBot="1" x14ac:dyDescent="0.3">
      <c r="A77" s="54" t="s">
        <v>13</v>
      </c>
      <c r="B77" s="54"/>
      <c r="C77" s="14">
        <v>809</v>
      </c>
      <c r="D77" s="14">
        <f>SUM(D70:D76)</f>
        <v>25.83</v>
      </c>
      <c r="E77" s="15">
        <f>SUM(E70:E76)</f>
        <v>26.229999999999997</v>
      </c>
      <c r="F77" s="15">
        <f>SUM(F70:F76)</f>
        <v>107.08</v>
      </c>
      <c r="G77" s="15">
        <f>SUM(G70:G76)</f>
        <v>767.64</v>
      </c>
      <c r="H77" s="15"/>
    </row>
    <row r="78" spans="1:8" ht="21.75" thickBot="1" x14ac:dyDescent="0.3">
      <c r="A78" s="57" t="s">
        <v>61</v>
      </c>
      <c r="B78" s="48" t="s">
        <v>66</v>
      </c>
      <c r="C78" s="18">
        <v>100</v>
      </c>
      <c r="D78" s="17">
        <v>12.08</v>
      </c>
      <c r="E78" s="18">
        <v>11.8</v>
      </c>
      <c r="F78" s="18">
        <v>29.18</v>
      </c>
      <c r="G78" s="18">
        <v>271.24</v>
      </c>
      <c r="H78" s="18">
        <v>790</v>
      </c>
    </row>
    <row r="79" spans="1:8" ht="15.75" thickBot="1" x14ac:dyDescent="0.3">
      <c r="A79" s="57"/>
      <c r="B79" s="49" t="s">
        <v>67</v>
      </c>
      <c r="C79" s="20">
        <v>200</v>
      </c>
      <c r="D79" s="19">
        <v>0</v>
      </c>
      <c r="E79" s="20">
        <v>0</v>
      </c>
      <c r="F79" s="20">
        <v>9.08</v>
      </c>
      <c r="G79" s="20">
        <v>36.32</v>
      </c>
      <c r="H79" s="20">
        <v>663</v>
      </c>
    </row>
    <row r="80" spans="1:8" ht="15.75" thickBot="1" x14ac:dyDescent="0.3">
      <c r="A80" s="57"/>
      <c r="B80" s="49" t="s">
        <v>44</v>
      </c>
      <c r="C80" s="23">
        <v>140</v>
      </c>
      <c r="D80" s="19">
        <v>0.56000000000000005</v>
      </c>
      <c r="E80" s="20">
        <v>0.42</v>
      </c>
      <c r="F80" s="20">
        <v>14.42</v>
      </c>
      <c r="G80" s="20">
        <v>63.7</v>
      </c>
      <c r="H80" s="20" t="s">
        <v>28</v>
      </c>
    </row>
    <row r="81" spans="1:8" x14ac:dyDescent="0.25">
      <c r="A81" s="73" t="s">
        <v>64</v>
      </c>
      <c r="B81" s="73"/>
      <c r="C81" s="12">
        <v>440</v>
      </c>
      <c r="D81" s="12">
        <f>SUM(D78:D80)</f>
        <v>12.64</v>
      </c>
      <c r="E81" s="12">
        <f>SUM(E78:E80)</f>
        <v>12.22</v>
      </c>
      <c r="F81" s="12">
        <f>SUM(F78:F80)</f>
        <v>52.68</v>
      </c>
      <c r="G81" s="12">
        <f>SUM(G78:G80)</f>
        <v>371.26</v>
      </c>
      <c r="H81" s="11"/>
    </row>
    <row r="82" spans="1:8" ht="15.75" thickBot="1" x14ac:dyDescent="0.3">
      <c r="A82" s="55" t="s">
        <v>24</v>
      </c>
      <c r="B82" s="56"/>
      <c r="C82" s="56"/>
      <c r="D82" s="56"/>
      <c r="E82" s="56"/>
      <c r="F82" s="56"/>
      <c r="G82" s="56"/>
      <c r="H82" s="56"/>
    </row>
    <row r="83" spans="1:8" ht="15.75" thickBot="1" x14ac:dyDescent="0.3">
      <c r="A83" s="57" t="s">
        <v>12</v>
      </c>
      <c r="B83" s="51" t="s">
        <v>56</v>
      </c>
      <c r="C83" s="33">
        <v>110</v>
      </c>
      <c r="D83" s="29">
        <v>0.88</v>
      </c>
      <c r="E83" s="27">
        <v>0.11</v>
      </c>
      <c r="F83" s="27">
        <v>2.75</v>
      </c>
      <c r="G83" s="27">
        <v>15.51</v>
      </c>
      <c r="H83" s="30">
        <v>982</v>
      </c>
    </row>
    <row r="84" spans="1:8" ht="21.75" thickBot="1" x14ac:dyDescent="0.3">
      <c r="A84" s="57"/>
      <c r="B84" s="50" t="s">
        <v>39</v>
      </c>
      <c r="C84" s="42" t="s">
        <v>32</v>
      </c>
      <c r="D84" s="25">
        <v>5.56</v>
      </c>
      <c r="E84" s="26">
        <v>10.199999999999999</v>
      </c>
      <c r="F84" s="26">
        <v>16.55</v>
      </c>
      <c r="G84" s="28">
        <v>180.24</v>
      </c>
      <c r="H84" s="28">
        <v>17</v>
      </c>
    </row>
    <row r="85" spans="1:8" ht="21.75" thickBot="1" x14ac:dyDescent="0.3">
      <c r="A85" s="57"/>
      <c r="B85" s="50" t="s">
        <v>40</v>
      </c>
      <c r="C85" s="43">
        <v>115</v>
      </c>
      <c r="D85" s="53">
        <v>11.49</v>
      </c>
      <c r="E85" s="28">
        <v>12.61</v>
      </c>
      <c r="F85" s="28">
        <v>13.7</v>
      </c>
      <c r="G85" s="28">
        <v>214.21</v>
      </c>
      <c r="H85" s="26">
        <v>193</v>
      </c>
    </row>
    <row r="86" spans="1:8" ht="21.75" thickBot="1" x14ac:dyDescent="0.3">
      <c r="A86" s="57"/>
      <c r="B86" s="50" t="s">
        <v>41</v>
      </c>
      <c r="C86" s="42">
        <v>180</v>
      </c>
      <c r="D86" s="25">
        <v>5.56</v>
      </c>
      <c r="E86" s="26">
        <v>5.0599999999999996</v>
      </c>
      <c r="F86" s="26">
        <v>42.67</v>
      </c>
      <c r="G86" s="28">
        <v>238.49</v>
      </c>
      <c r="H86" s="26">
        <v>310</v>
      </c>
    </row>
    <row r="87" spans="1:8" ht="21.75" thickBot="1" x14ac:dyDescent="0.3">
      <c r="A87" s="57"/>
      <c r="B87" s="49" t="s">
        <v>45</v>
      </c>
      <c r="C87" s="43">
        <v>200</v>
      </c>
      <c r="D87" s="25">
        <v>0.99</v>
      </c>
      <c r="E87" s="26">
        <v>0.06</v>
      </c>
      <c r="F87" s="26">
        <v>18.36</v>
      </c>
      <c r="G87" s="26">
        <v>77.94</v>
      </c>
      <c r="H87" s="26">
        <v>669</v>
      </c>
    </row>
    <row r="88" spans="1:8" ht="15.75" thickBot="1" x14ac:dyDescent="0.3">
      <c r="A88" s="57"/>
      <c r="B88" s="49" t="s">
        <v>29</v>
      </c>
      <c r="C88" s="43">
        <v>24</v>
      </c>
      <c r="D88" s="25">
        <v>1.8</v>
      </c>
      <c r="E88" s="26">
        <v>0.24</v>
      </c>
      <c r="F88" s="26">
        <v>12.24</v>
      </c>
      <c r="G88" s="26">
        <v>58.32</v>
      </c>
      <c r="H88" s="26" t="s">
        <v>28</v>
      </c>
    </row>
    <row r="89" spans="1:8" ht="15.75" thickBot="1" x14ac:dyDescent="0.3">
      <c r="A89" s="57"/>
      <c r="B89" s="50" t="s">
        <v>30</v>
      </c>
      <c r="C89" s="43">
        <v>20</v>
      </c>
      <c r="D89" s="25">
        <v>1.32</v>
      </c>
      <c r="E89" s="26">
        <v>0.24</v>
      </c>
      <c r="F89" s="26">
        <v>7.92</v>
      </c>
      <c r="G89" s="26">
        <v>39.119999999999997</v>
      </c>
      <c r="H89" s="52"/>
    </row>
    <row r="90" spans="1:8" ht="15.75" thickBot="1" x14ac:dyDescent="0.3">
      <c r="A90" s="54" t="s">
        <v>13</v>
      </c>
      <c r="B90" s="54"/>
      <c r="C90" s="14">
        <v>929</v>
      </c>
      <c r="D90" s="14">
        <f>SUM(D83:D89)</f>
        <v>27.599999999999998</v>
      </c>
      <c r="E90" s="15">
        <f>SUM(E83:E89)</f>
        <v>28.519999999999992</v>
      </c>
      <c r="F90" s="15">
        <f>SUM(F83:F89)</f>
        <v>114.19</v>
      </c>
      <c r="G90" s="15">
        <f>SUM(G83:G89)</f>
        <v>823.83000000000015</v>
      </c>
      <c r="H90" s="15"/>
    </row>
    <row r="91" spans="1:8" ht="21.75" thickBot="1" x14ac:dyDescent="0.3">
      <c r="A91" s="75" t="s">
        <v>61</v>
      </c>
      <c r="B91" s="48" t="s">
        <v>66</v>
      </c>
      <c r="C91" s="18">
        <v>100</v>
      </c>
      <c r="D91" s="17">
        <v>12.08</v>
      </c>
      <c r="E91" s="18">
        <v>11.8</v>
      </c>
      <c r="F91" s="18">
        <v>29.18</v>
      </c>
      <c r="G91" s="18">
        <v>271.24</v>
      </c>
      <c r="H91" s="18">
        <v>790</v>
      </c>
    </row>
    <row r="92" spans="1:8" ht="15.75" thickBot="1" x14ac:dyDescent="0.3">
      <c r="A92" s="75"/>
      <c r="B92" s="49" t="s">
        <v>67</v>
      </c>
      <c r="C92" s="20">
        <v>200</v>
      </c>
      <c r="D92" s="19">
        <v>0</v>
      </c>
      <c r="E92" s="20">
        <v>0</v>
      </c>
      <c r="F92" s="20">
        <v>9.08</v>
      </c>
      <c r="G92" s="20">
        <v>36.32</v>
      </c>
      <c r="H92" s="20">
        <v>663</v>
      </c>
    </row>
    <row r="93" spans="1:8" ht="15.75" thickBot="1" x14ac:dyDescent="0.3">
      <c r="A93" s="75"/>
      <c r="B93" s="49" t="s">
        <v>44</v>
      </c>
      <c r="C93" s="23">
        <v>175</v>
      </c>
      <c r="D93" s="19">
        <v>0.7</v>
      </c>
      <c r="E93" s="20">
        <v>0.53</v>
      </c>
      <c r="F93" s="20">
        <v>18.03</v>
      </c>
      <c r="G93" s="20">
        <v>79.63</v>
      </c>
      <c r="H93" s="20" t="s">
        <v>28</v>
      </c>
    </row>
    <row r="94" spans="1:8" x14ac:dyDescent="0.25">
      <c r="A94" s="76" t="s">
        <v>64</v>
      </c>
      <c r="B94" s="77"/>
      <c r="C94" s="78">
        <v>475</v>
      </c>
      <c r="D94" s="78">
        <f>SUM(D91:D93)</f>
        <v>12.78</v>
      </c>
      <c r="E94" s="78">
        <f>SUM(E91:E93)</f>
        <v>12.33</v>
      </c>
      <c r="F94" s="78">
        <f>SUM(F91:F93)</f>
        <v>56.29</v>
      </c>
      <c r="G94" s="78">
        <f>SUM(G91:G93)</f>
        <v>387.19</v>
      </c>
      <c r="H94" s="12"/>
    </row>
    <row r="95" spans="1:8" x14ac:dyDescent="0.25">
      <c r="A95" s="4" t="s">
        <v>68</v>
      </c>
      <c r="B95" s="8"/>
      <c r="C95" s="40">
        <f>C77+C81</f>
        <v>1249</v>
      </c>
      <c r="D95" s="40">
        <f>D77+D81</f>
        <v>38.47</v>
      </c>
      <c r="E95" s="40">
        <f>E77+E81</f>
        <v>38.449999999999996</v>
      </c>
      <c r="F95" s="40">
        <f>F77+F81</f>
        <v>159.76</v>
      </c>
      <c r="G95" s="40">
        <f>G77+G81</f>
        <v>1138.9000000000001</v>
      </c>
      <c r="H95" s="10"/>
    </row>
    <row r="96" spans="1:8" x14ac:dyDescent="0.25">
      <c r="A96" s="6" t="s">
        <v>27</v>
      </c>
      <c r="B96" s="4"/>
      <c r="C96" s="7">
        <f>C90+C94</f>
        <v>1404</v>
      </c>
      <c r="D96" s="7">
        <f>D90+D94</f>
        <v>40.379999999999995</v>
      </c>
      <c r="E96" s="7">
        <f>E90+E94</f>
        <v>40.849999999999994</v>
      </c>
      <c r="F96" s="7">
        <f>F90+F94</f>
        <v>170.48</v>
      </c>
      <c r="G96" s="7">
        <f>G90+G94</f>
        <v>1211.0200000000002</v>
      </c>
      <c r="H96" s="5"/>
    </row>
  </sheetData>
  <mergeCells count="48">
    <mergeCell ref="A82:H82"/>
    <mergeCell ref="A83:A89"/>
    <mergeCell ref="A90:B90"/>
    <mergeCell ref="A91:A93"/>
    <mergeCell ref="A68:H68"/>
    <mergeCell ref="A69:H69"/>
    <mergeCell ref="A70:A76"/>
    <mergeCell ref="A77:B77"/>
    <mergeCell ref="A78:A80"/>
    <mergeCell ref="A81:B81"/>
    <mergeCell ref="A53:B53"/>
    <mergeCell ref="A54:H54"/>
    <mergeCell ref="A55:A61"/>
    <mergeCell ref="A62:B62"/>
    <mergeCell ref="A63:A64"/>
    <mergeCell ref="A65:B65"/>
    <mergeCell ref="A40:H40"/>
    <mergeCell ref="A41:H41"/>
    <mergeCell ref="A42:H42"/>
    <mergeCell ref="A43:A49"/>
    <mergeCell ref="A50:B50"/>
    <mergeCell ref="A51:A52"/>
    <mergeCell ref="A66:B66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37:B37"/>
    <mergeCell ref="A11:H11"/>
    <mergeCell ref="A10:H10"/>
    <mergeCell ref="A12:H12"/>
    <mergeCell ref="A29:H29"/>
    <mergeCell ref="A19:H19"/>
    <mergeCell ref="A21:B21"/>
    <mergeCell ref="A13:A17"/>
    <mergeCell ref="A18:B18"/>
    <mergeCell ref="A30:A36"/>
    <mergeCell ref="A28:B28"/>
    <mergeCell ref="A22:H22"/>
    <mergeCell ref="A38:B38"/>
    <mergeCell ref="A23:A27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2023-04-05T07:47:17Z</dcterms:modified>
</cp:coreProperties>
</file>