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</sheets>
  <definedNames>
    <definedName name="_GoBack" localSheetId="0">Лист1!#REF!</definedName>
  </definedNames>
  <calcPr calcId="152511"/>
</workbook>
</file>

<file path=xl/calcChain.xml><?xml version="1.0" encoding="utf-8"?>
<calcChain xmlns="http://schemas.openxmlformats.org/spreadsheetml/2006/main">
  <c r="G68" i="1" l="1"/>
  <c r="F68" i="1"/>
  <c r="C68" i="1"/>
  <c r="G67" i="1"/>
  <c r="C67" i="1"/>
  <c r="G66" i="1"/>
  <c r="F66" i="1"/>
  <c r="E66" i="1"/>
  <c r="D66" i="1"/>
  <c r="G62" i="1"/>
  <c r="F62" i="1"/>
  <c r="E62" i="1"/>
  <c r="E68" i="1" s="1"/>
  <c r="D62" i="1"/>
  <c r="D68" i="1" s="1"/>
  <c r="G53" i="1"/>
  <c r="F53" i="1"/>
  <c r="E53" i="1"/>
  <c r="D53" i="1"/>
  <c r="G49" i="1"/>
  <c r="F49" i="1"/>
  <c r="F67" i="1" s="1"/>
  <c r="E49" i="1"/>
  <c r="E67" i="1" s="1"/>
  <c r="D49" i="1"/>
  <c r="D67" i="1" s="1"/>
  <c r="G37" i="1"/>
  <c r="G39" i="1" s="1"/>
  <c r="F37" i="1"/>
  <c r="E37" i="1"/>
  <c r="D37" i="1"/>
  <c r="G28" i="1"/>
  <c r="F28" i="1"/>
  <c r="E28" i="1"/>
  <c r="E39" i="1" s="1"/>
  <c r="D28" i="1"/>
  <c r="D39" i="1" s="1"/>
  <c r="G21" i="1"/>
  <c r="F21" i="1"/>
  <c r="E21" i="1"/>
  <c r="D21" i="1"/>
  <c r="G18" i="1"/>
  <c r="F18" i="1"/>
  <c r="F38" i="1" s="1"/>
  <c r="E18" i="1"/>
  <c r="E38" i="1" s="1"/>
  <c r="D18" i="1"/>
  <c r="D38" i="1" s="1"/>
  <c r="C39" i="1"/>
  <c r="C38" i="1"/>
  <c r="G38" i="1" l="1"/>
  <c r="F39" i="1"/>
</calcChain>
</file>

<file path=xl/sharedStrings.xml><?xml version="1.0" encoding="utf-8"?>
<sst xmlns="http://schemas.openxmlformats.org/spreadsheetml/2006/main" count="101" uniqueCount="55">
  <si>
    <t>Наименование блюда</t>
  </si>
  <si>
    <t>Вес блюда</t>
  </si>
  <si>
    <t xml:space="preserve">Прием пищи </t>
  </si>
  <si>
    <t>Пищевые вещества</t>
  </si>
  <si>
    <t>Белки</t>
  </si>
  <si>
    <t>Жиры</t>
  </si>
  <si>
    <t>Углеводы</t>
  </si>
  <si>
    <t>№ рецептуры</t>
  </si>
  <si>
    <t>Завтрак</t>
  </si>
  <si>
    <t>Энергетическая</t>
  </si>
  <si>
    <t xml:space="preserve"> ценность</t>
  </si>
  <si>
    <t>Итого за завтрак:</t>
  </si>
  <si>
    <t>Обед</t>
  </si>
  <si>
    <t>Итого за обед:</t>
  </si>
  <si>
    <t>«Согласовано»</t>
  </si>
  <si>
    <t>«Утверждаю»</t>
  </si>
  <si>
    <t>Генеральный директор</t>
  </si>
  <si>
    <t>МКП «Городской комбинат</t>
  </si>
  <si>
    <t>Школьного питания»</t>
  </si>
  <si>
    <t>____________Шахова А.М.</t>
  </si>
  <si>
    <t xml:space="preserve">Меню приготавливаемых блюд, разработанное в соответствии с СанПиН 2.3/2.4.3590-20 </t>
  </si>
  <si>
    <t>Директор__________________</t>
  </si>
  <si>
    <t>__________________________</t>
  </si>
  <si>
    <t>Возрастная категория: 7-11 лет</t>
  </si>
  <si>
    <t>Возрастная категория: 12 лет и старше</t>
  </si>
  <si>
    <t>Итого за день 2. Возрастная категория: 12 лет и старше</t>
  </si>
  <si>
    <t>-</t>
  </si>
  <si>
    <t>Хлеб пшеничный йодированный</t>
  </si>
  <si>
    <t>Хлеб ржаной</t>
  </si>
  <si>
    <t>30/250</t>
  </si>
  <si>
    <t>1/200</t>
  </si>
  <si>
    <t>Второй завтрак</t>
  </si>
  <si>
    <t>Сок фруктовый в потребительской упаковке</t>
  </si>
  <si>
    <t>Неделя 4 (1 смена)</t>
  </si>
  <si>
    <t>Кофейный напиток злаковый (кофейный напиток, молоко, сахар)</t>
  </si>
  <si>
    <t>Уха Рыбацкая (картофель, морковь, лук репчатый, масло подсолнечное, масло сливочное, сайра)</t>
  </si>
  <si>
    <t>Тефтели I вариант с соусом крас. основн (говядина, лук, хлеб,мука,соль, масло подсолн., вода)85/30.</t>
  </si>
  <si>
    <t>Гарнир Забава (крупа гречневая, крупа рисовая, масло слив., соль йод.)</t>
  </si>
  <si>
    <t>Итого за день 2. Возрастная категория: 7-11 лет</t>
  </si>
  <si>
    <t>Каша молочная овсяная «Геркулес» с маслом (крупа геркулес, молоко, сахар, соль йод., масло слив.) 100/10</t>
  </si>
  <si>
    <t>Пудинг  из творога со сгущенным молоком (творог, сахар-песок, изюм, яйцо, масло слив., сметана, крупа манная, соль йодир., молоко сгущ.) 70/20</t>
  </si>
  <si>
    <t xml:space="preserve">Груша свежая </t>
  </si>
  <si>
    <t>Каша молочная овсяная «Геркулес» с маслом (крупа геркулес, молоко, сахар, соль йод., масло слив.) 120/10</t>
  </si>
  <si>
    <t>Компот  из кураги с витамином  С (курага, вода, сахар, лимонная к-та, аскорбиновая к-та.)</t>
  </si>
  <si>
    <t>День 2</t>
  </si>
  <si>
    <t>"03"  апреля 2023 г.</t>
  </si>
  <si>
    <t>Пудинг  из творога со сгущенным молоком (творог, сахар-песок, изюм, яйцо, масло слив., сметана, крупа манная, соль йодир., молоко сгущ.) 80/30</t>
  </si>
  <si>
    <t>Закуска порционированная (огурцы  свежие)</t>
  </si>
  <si>
    <t>25/200</t>
  </si>
  <si>
    <t>Полдник</t>
  </si>
  <si>
    <t>Кулебяка с мясо-капустным фаршем  (мука, сахар-песок, масло сл., яйцо, дрожжи,  фарш мясо-капустный)</t>
  </si>
  <si>
    <t>Чай с сахаром (чай, сахар-песок)</t>
  </si>
  <si>
    <t>Итого за полдник:</t>
  </si>
  <si>
    <t>Итого за день 2 . Возрастная категория: 7-11 лет</t>
  </si>
  <si>
    <t>День 2 (2 смена)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</si>
</sst>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b/>
      <sz val="10"/>
      <color indexed="8"/>
      <name val="Times New Roman"/>
      <family val="1"/>
      <charset val="204"/>
    </font>
    <font>
      <b/>
      <sz val="12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7"/>
      <color theme="1"/>
      <name val="Times New Roman"/>
      <family val="1"/>
      <charset val="204"/>
    </font>
    <font>
      <sz val="7"/>
      <color rgb="FF000000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sz val="6"/>
      <color theme="1"/>
      <name val="Times New Roman"/>
      <family val="1"/>
      <charset val="204"/>
    </font>
    <font>
      <sz val="6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4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4" fillId="0" borderId="8" xfId="0" applyFont="1" applyBorder="1" applyAlignment="1">
      <alignment horizontal="center" vertical="center" wrapText="1"/>
    </xf>
    <xf numFmtId="0" fontId="16" fillId="0" borderId="8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0" fillId="0" borderId="7" xfId="0" applyFont="1" applyBorder="1" applyAlignment="1">
      <alignment vertical="center" wrapText="1"/>
    </xf>
    <xf numFmtId="0" fontId="10" fillId="0" borderId="5" xfId="0" applyFont="1" applyBorder="1" applyAlignment="1">
      <alignment vertical="center" wrapText="1"/>
    </xf>
    <xf numFmtId="0" fontId="11" fillId="0" borderId="5" xfId="0" applyFont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7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1" fillId="0" borderId="9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1" xfId="0" applyFont="1" applyFill="1" applyBorder="1" applyAlignment="1">
      <alignment horizontal="center"/>
    </xf>
    <xf numFmtId="0" fontId="18" fillId="0" borderId="2" xfId="0" applyFont="1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1" fillId="0" borderId="0" xfId="0" applyFont="1" applyBorder="1" applyAlignment="1">
      <alignment horizontal="center"/>
    </xf>
    <xf numFmtId="0" fontId="6" fillId="0" borderId="1" xfId="0" applyFont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2" fillId="0" borderId="1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topLeftCell="A28" zoomScale="120" zoomScaleNormal="120" workbookViewId="0">
      <selection activeCell="A40" sqref="A40:H40"/>
    </sheetView>
  </sheetViews>
  <sheetFormatPr defaultRowHeight="15" x14ac:dyDescent="0.25"/>
  <cols>
    <col min="1" max="1" width="13.5703125" customWidth="1"/>
    <col min="2" max="2" width="39.5703125" customWidth="1"/>
    <col min="3" max="3" width="11.140625" customWidth="1"/>
    <col min="4" max="4" width="12" bestFit="1" customWidth="1"/>
    <col min="5" max="5" width="9.28515625" bestFit="1" customWidth="1"/>
    <col min="6" max="6" width="11.28515625" customWidth="1"/>
    <col min="7" max="7" width="18.7109375" customWidth="1"/>
    <col min="8" max="8" width="13.85546875" customWidth="1"/>
  </cols>
  <sheetData>
    <row r="1" spans="1:18" x14ac:dyDescent="0.25">
      <c r="A1" s="1" t="s">
        <v>14</v>
      </c>
      <c r="B1" s="2"/>
      <c r="C1" s="2"/>
      <c r="D1" s="2"/>
      <c r="E1" s="2"/>
      <c r="F1" s="2"/>
      <c r="G1" s="55" t="s">
        <v>15</v>
      </c>
      <c r="H1" s="55"/>
      <c r="I1" s="2"/>
      <c r="J1" s="2"/>
      <c r="K1" s="2"/>
      <c r="L1" s="2"/>
      <c r="M1" s="2"/>
      <c r="N1" s="2"/>
      <c r="R1" s="2"/>
    </row>
    <row r="2" spans="1:18" x14ac:dyDescent="0.25">
      <c r="A2" s="1" t="s">
        <v>21</v>
      </c>
      <c r="B2" s="2"/>
      <c r="C2" s="2"/>
      <c r="D2" s="2"/>
      <c r="E2" s="2"/>
      <c r="F2" s="2"/>
      <c r="G2" s="55" t="s">
        <v>16</v>
      </c>
      <c r="H2" s="55"/>
      <c r="I2" s="2"/>
      <c r="J2" s="2"/>
      <c r="K2" s="2"/>
      <c r="L2" s="2"/>
      <c r="M2" s="2"/>
      <c r="N2" s="2"/>
      <c r="R2" s="2"/>
    </row>
    <row r="3" spans="1:18" x14ac:dyDescent="0.25">
      <c r="A3" s="1" t="s">
        <v>22</v>
      </c>
      <c r="B3" s="2"/>
      <c r="C3" s="2"/>
      <c r="D3" s="2"/>
      <c r="E3" s="2"/>
      <c r="F3" s="2"/>
      <c r="G3" s="55" t="s">
        <v>17</v>
      </c>
      <c r="H3" s="55"/>
      <c r="I3" s="2"/>
      <c r="J3" s="2"/>
      <c r="K3" s="2"/>
      <c r="L3" s="2"/>
      <c r="M3" s="2"/>
      <c r="N3" s="2"/>
      <c r="R3" s="2"/>
    </row>
    <row r="4" spans="1:18" x14ac:dyDescent="0.25">
      <c r="A4" s="1" t="s">
        <v>22</v>
      </c>
      <c r="B4" s="1"/>
      <c r="C4" s="2"/>
      <c r="D4" s="2"/>
      <c r="E4" s="2"/>
      <c r="F4" s="2"/>
      <c r="G4" s="55" t="s">
        <v>18</v>
      </c>
      <c r="H4" s="55"/>
      <c r="I4" s="2"/>
      <c r="J4" s="2"/>
      <c r="K4" s="2"/>
      <c r="L4" s="2"/>
      <c r="M4" s="2"/>
      <c r="N4" s="2"/>
      <c r="R4" s="2"/>
    </row>
    <row r="5" spans="1:18" x14ac:dyDescent="0.25">
      <c r="A5" s="1" t="s">
        <v>45</v>
      </c>
      <c r="B5" s="1"/>
      <c r="C5" s="2"/>
      <c r="D5" s="2"/>
      <c r="E5" s="2"/>
      <c r="F5" s="2"/>
      <c r="G5" s="55" t="s">
        <v>19</v>
      </c>
      <c r="H5" s="55"/>
      <c r="I5" s="2"/>
      <c r="J5" s="2"/>
      <c r="K5" s="2"/>
      <c r="L5" s="2"/>
      <c r="M5" s="2"/>
      <c r="N5" s="2"/>
      <c r="R5" s="2"/>
    </row>
    <row r="6" spans="1:18" ht="15.75" customHeight="1" x14ac:dyDescent="0.25">
      <c r="A6" s="53" t="s">
        <v>20</v>
      </c>
      <c r="B6" s="53"/>
      <c r="C6" s="53"/>
      <c r="D6" s="53"/>
      <c r="E6" s="53"/>
      <c r="F6" s="53"/>
      <c r="G6" s="53"/>
      <c r="H6" s="53"/>
    </row>
    <row r="8" spans="1:18" x14ac:dyDescent="0.25">
      <c r="A8" s="46" t="s">
        <v>2</v>
      </c>
      <c r="B8" s="46" t="s">
        <v>0</v>
      </c>
      <c r="C8" s="46" t="s">
        <v>1</v>
      </c>
      <c r="D8" s="46" t="s">
        <v>3</v>
      </c>
      <c r="E8" s="46"/>
      <c r="F8" s="46"/>
      <c r="G8" s="3" t="s">
        <v>9</v>
      </c>
      <c r="H8" s="46" t="s">
        <v>7</v>
      </c>
    </row>
    <row r="9" spans="1:18" x14ac:dyDescent="0.25">
      <c r="A9" s="46"/>
      <c r="B9" s="46"/>
      <c r="C9" s="46"/>
      <c r="D9" s="3" t="s">
        <v>4</v>
      </c>
      <c r="E9" s="3" t="s">
        <v>5</v>
      </c>
      <c r="F9" s="3" t="s">
        <v>6</v>
      </c>
      <c r="G9" s="3" t="s">
        <v>10</v>
      </c>
      <c r="H9" s="46"/>
    </row>
    <row r="10" spans="1:18" x14ac:dyDescent="0.25">
      <c r="A10" s="54" t="s">
        <v>33</v>
      </c>
      <c r="B10" s="54"/>
      <c r="C10" s="54"/>
      <c r="D10" s="54"/>
      <c r="E10" s="54"/>
      <c r="F10" s="54"/>
      <c r="G10" s="54"/>
      <c r="H10" s="54"/>
    </row>
    <row r="11" spans="1:18" x14ac:dyDescent="0.25">
      <c r="A11" s="47" t="s">
        <v>44</v>
      </c>
      <c r="B11" s="47"/>
      <c r="C11" s="47"/>
      <c r="D11" s="47"/>
      <c r="E11" s="47"/>
      <c r="F11" s="47"/>
      <c r="G11" s="47"/>
      <c r="H11" s="47"/>
    </row>
    <row r="12" spans="1:18" ht="15.75" thickBot="1" x14ac:dyDescent="0.3">
      <c r="A12" s="44" t="s">
        <v>23</v>
      </c>
      <c r="B12" s="45"/>
      <c r="C12" s="45"/>
      <c r="D12" s="45"/>
      <c r="E12" s="45"/>
      <c r="F12" s="45"/>
      <c r="G12" s="45"/>
      <c r="H12" s="45"/>
    </row>
    <row r="13" spans="1:18" ht="31.5" customHeight="1" thickBot="1" x14ac:dyDescent="0.3">
      <c r="A13" s="46" t="s">
        <v>8</v>
      </c>
      <c r="B13" s="37" t="s">
        <v>39</v>
      </c>
      <c r="C13" s="18">
        <v>110</v>
      </c>
      <c r="D13" s="17">
        <v>4.17</v>
      </c>
      <c r="E13" s="18">
        <v>4.67</v>
      </c>
      <c r="F13" s="18">
        <v>17.87</v>
      </c>
      <c r="G13" s="18">
        <v>130.19999999999999</v>
      </c>
      <c r="H13" s="18">
        <v>898</v>
      </c>
    </row>
    <row r="14" spans="1:18" ht="31.5" customHeight="1" thickBot="1" x14ac:dyDescent="0.3">
      <c r="A14" s="46"/>
      <c r="B14" s="38" t="s">
        <v>40</v>
      </c>
      <c r="C14" s="20">
        <v>90</v>
      </c>
      <c r="D14" s="19">
        <v>12.09</v>
      </c>
      <c r="E14" s="20">
        <v>8.99</v>
      </c>
      <c r="F14" s="20">
        <v>25.8</v>
      </c>
      <c r="G14" s="20">
        <v>232.39</v>
      </c>
      <c r="H14" s="20">
        <v>183</v>
      </c>
    </row>
    <row r="15" spans="1:18" ht="22.5" customHeight="1" thickBot="1" x14ac:dyDescent="0.3">
      <c r="A15" s="46"/>
      <c r="B15" s="38" t="s">
        <v>34</v>
      </c>
      <c r="C15" s="23">
        <v>200</v>
      </c>
      <c r="D15" s="19">
        <v>1.51</v>
      </c>
      <c r="E15" s="20">
        <v>1.1299999999999999</v>
      </c>
      <c r="F15" s="20">
        <v>12.61</v>
      </c>
      <c r="G15" s="20">
        <v>66.650000000000006</v>
      </c>
      <c r="H15" s="20">
        <v>1066</v>
      </c>
    </row>
    <row r="16" spans="1:18" ht="23.25" customHeight="1" thickBot="1" x14ac:dyDescent="0.3">
      <c r="A16" s="46"/>
      <c r="B16" s="39" t="s">
        <v>27</v>
      </c>
      <c r="C16" s="20">
        <v>20</v>
      </c>
      <c r="D16" s="19">
        <v>1.5</v>
      </c>
      <c r="E16" s="20">
        <v>0.2</v>
      </c>
      <c r="F16" s="20">
        <v>10.199999999999999</v>
      </c>
      <c r="G16" s="20">
        <v>48.6</v>
      </c>
      <c r="H16" s="20" t="s">
        <v>26</v>
      </c>
    </row>
    <row r="17" spans="1:8" ht="15.75" thickBot="1" x14ac:dyDescent="0.3">
      <c r="A17" s="46"/>
      <c r="B17" s="38" t="s">
        <v>41</v>
      </c>
      <c r="C17" s="23">
        <v>185</v>
      </c>
      <c r="D17" s="19">
        <v>0.74</v>
      </c>
      <c r="E17" s="20">
        <v>0.56000000000000005</v>
      </c>
      <c r="F17" s="20">
        <v>19.059999999999999</v>
      </c>
      <c r="G17" s="20">
        <v>84.18</v>
      </c>
      <c r="H17" s="20" t="s">
        <v>26</v>
      </c>
    </row>
    <row r="18" spans="1:8" ht="15.75" customHeight="1" thickBot="1" x14ac:dyDescent="0.3">
      <c r="A18" s="43" t="s">
        <v>11</v>
      </c>
      <c r="B18" s="43"/>
      <c r="C18" s="14">
        <v>609</v>
      </c>
      <c r="D18" s="14">
        <f>SUM(D13:D17)</f>
        <v>20.009999999999998</v>
      </c>
      <c r="E18" s="15">
        <f>SUM(E13:E17)</f>
        <v>15.549999999999999</v>
      </c>
      <c r="F18" s="15">
        <f>SUM(F13:F17)</f>
        <v>85.54</v>
      </c>
      <c r="G18" s="15">
        <f>SUM(G13:G17)</f>
        <v>562.02</v>
      </c>
      <c r="H18" s="13"/>
    </row>
    <row r="19" spans="1:8" ht="15" customHeight="1" thickBot="1" x14ac:dyDescent="0.3">
      <c r="A19" s="48" t="s">
        <v>23</v>
      </c>
      <c r="B19" s="49"/>
      <c r="C19" s="49"/>
      <c r="D19" s="49"/>
      <c r="E19" s="49"/>
      <c r="F19" s="49"/>
      <c r="G19" s="49"/>
      <c r="H19" s="50"/>
    </row>
    <row r="20" spans="1:8" ht="29.25" customHeight="1" thickBot="1" x14ac:dyDescent="0.3">
      <c r="A20" s="16" t="s">
        <v>31</v>
      </c>
      <c r="B20" s="37" t="s">
        <v>32</v>
      </c>
      <c r="C20" s="21" t="s">
        <v>30</v>
      </c>
      <c r="D20" s="32">
        <v>1.4</v>
      </c>
      <c r="E20" s="33">
        <v>0.4</v>
      </c>
      <c r="F20" s="33">
        <v>22.8</v>
      </c>
      <c r="G20" s="33">
        <v>100.4</v>
      </c>
      <c r="H20" s="11"/>
    </row>
    <row r="21" spans="1:8" ht="18" customHeight="1" x14ac:dyDescent="0.25">
      <c r="A21" s="51" t="s">
        <v>11</v>
      </c>
      <c r="B21" s="52"/>
      <c r="C21" s="12">
        <v>200</v>
      </c>
      <c r="D21" s="12">
        <f>SUM(D20)</f>
        <v>1.4</v>
      </c>
      <c r="E21" s="12">
        <f>SUM(E20)</f>
        <v>0.4</v>
      </c>
      <c r="F21" s="12">
        <f>SUM(F20)</f>
        <v>22.8</v>
      </c>
      <c r="G21" s="12">
        <f>SUM(G20)</f>
        <v>100.4</v>
      </c>
      <c r="H21" s="11"/>
    </row>
    <row r="22" spans="1:8" ht="15" customHeight="1" thickBot="1" x14ac:dyDescent="0.3">
      <c r="A22" s="44" t="s">
        <v>24</v>
      </c>
      <c r="B22" s="45"/>
      <c r="C22" s="45"/>
      <c r="D22" s="45"/>
      <c r="E22" s="45"/>
      <c r="F22" s="45"/>
      <c r="G22" s="45"/>
      <c r="H22" s="45"/>
    </row>
    <row r="23" spans="1:8" ht="36.75" customHeight="1" thickBot="1" x14ac:dyDescent="0.3">
      <c r="A23" s="46" t="s">
        <v>8</v>
      </c>
      <c r="B23" s="37" t="s">
        <v>42</v>
      </c>
      <c r="C23" s="18">
        <v>130</v>
      </c>
      <c r="D23" s="29">
        <v>4.93</v>
      </c>
      <c r="E23" s="27">
        <v>5.52</v>
      </c>
      <c r="F23" s="27">
        <v>21.12</v>
      </c>
      <c r="G23" s="27">
        <v>153.87</v>
      </c>
      <c r="H23" s="27">
        <v>898</v>
      </c>
    </row>
    <row r="24" spans="1:8" ht="30.75" customHeight="1" thickBot="1" x14ac:dyDescent="0.3">
      <c r="A24" s="46"/>
      <c r="B24" s="38" t="s">
        <v>46</v>
      </c>
      <c r="C24" s="20">
        <v>110</v>
      </c>
      <c r="D24" s="25">
        <v>14.77</v>
      </c>
      <c r="E24" s="26">
        <v>10.98</v>
      </c>
      <c r="F24" s="26">
        <v>31.53</v>
      </c>
      <c r="G24" s="26">
        <v>284.02999999999997</v>
      </c>
      <c r="H24" s="26">
        <v>183</v>
      </c>
    </row>
    <row r="25" spans="1:8" ht="19.5" customHeight="1" thickBot="1" x14ac:dyDescent="0.3">
      <c r="A25" s="46"/>
      <c r="B25" s="38" t="s">
        <v>34</v>
      </c>
      <c r="C25" s="23">
        <v>200</v>
      </c>
      <c r="D25" s="25">
        <v>1.51</v>
      </c>
      <c r="E25" s="26">
        <v>1.1299999999999999</v>
      </c>
      <c r="F25" s="26">
        <v>12.61</v>
      </c>
      <c r="G25" s="26">
        <v>66.650000000000006</v>
      </c>
      <c r="H25" s="26">
        <v>1066</v>
      </c>
    </row>
    <row r="26" spans="1:8" ht="15.75" thickBot="1" x14ac:dyDescent="0.3">
      <c r="A26" s="46"/>
      <c r="B26" s="39" t="s">
        <v>27</v>
      </c>
      <c r="C26" s="20">
        <v>20</v>
      </c>
      <c r="D26" s="25">
        <v>1.5</v>
      </c>
      <c r="E26" s="26">
        <v>0.2</v>
      </c>
      <c r="F26" s="26">
        <v>10.199999999999999</v>
      </c>
      <c r="G26" s="26">
        <v>48.6</v>
      </c>
      <c r="H26" s="26" t="s">
        <v>26</v>
      </c>
    </row>
    <row r="27" spans="1:8" ht="30.75" customHeight="1" thickBot="1" x14ac:dyDescent="0.3">
      <c r="A27" s="46"/>
      <c r="B27" s="38" t="s">
        <v>41</v>
      </c>
      <c r="C27" s="23">
        <v>152</v>
      </c>
      <c r="D27" s="25">
        <v>0.61</v>
      </c>
      <c r="E27" s="26">
        <v>0.46</v>
      </c>
      <c r="F27" s="26">
        <v>15.66</v>
      </c>
      <c r="G27" s="26">
        <v>69.16</v>
      </c>
      <c r="H27" s="26" t="s">
        <v>26</v>
      </c>
    </row>
    <row r="28" spans="1:8" ht="16.5" customHeight="1" thickBot="1" x14ac:dyDescent="0.3">
      <c r="A28" s="43" t="s">
        <v>11</v>
      </c>
      <c r="B28" s="43"/>
      <c r="C28" s="14">
        <v>612</v>
      </c>
      <c r="D28" s="14">
        <f>SUM(D23:D27)</f>
        <v>23.32</v>
      </c>
      <c r="E28" s="15">
        <f>SUM(E23:E27)</f>
        <v>18.29</v>
      </c>
      <c r="F28" s="15">
        <f>SUM(F23:F27)</f>
        <v>91.12</v>
      </c>
      <c r="G28" s="15">
        <f>SUM(G23:G27)</f>
        <v>622.30999999999995</v>
      </c>
      <c r="H28" s="13"/>
    </row>
    <row r="29" spans="1:8" ht="16.5" customHeight="1" thickBot="1" x14ac:dyDescent="0.3">
      <c r="A29" s="44" t="s">
        <v>24</v>
      </c>
      <c r="B29" s="45"/>
      <c r="C29" s="45"/>
      <c r="D29" s="45"/>
      <c r="E29" s="45"/>
      <c r="F29" s="45"/>
      <c r="G29" s="45"/>
      <c r="H29" s="45"/>
    </row>
    <row r="30" spans="1:8" ht="37.5" customHeight="1" thickBot="1" x14ac:dyDescent="0.3">
      <c r="A30" s="46" t="s">
        <v>12</v>
      </c>
      <c r="B30" s="40" t="s">
        <v>47</v>
      </c>
      <c r="C30" s="31">
        <v>110</v>
      </c>
      <c r="D30" s="29">
        <v>0.88</v>
      </c>
      <c r="E30" s="27">
        <v>0.11</v>
      </c>
      <c r="F30" s="27">
        <v>2.75</v>
      </c>
      <c r="G30" s="27">
        <v>15.51</v>
      </c>
      <c r="H30" s="30">
        <v>982</v>
      </c>
    </row>
    <row r="31" spans="1:8" ht="39" customHeight="1" thickBot="1" x14ac:dyDescent="0.3">
      <c r="A31" s="46"/>
      <c r="B31" s="39" t="s">
        <v>35</v>
      </c>
      <c r="C31" s="35" t="s">
        <v>29</v>
      </c>
      <c r="D31" s="25">
        <v>5.56</v>
      </c>
      <c r="E31" s="26">
        <v>10.199999999999999</v>
      </c>
      <c r="F31" s="26">
        <v>16.55</v>
      </c>
      <c r="G31" s="28">
        <v>180.24</v>
      </c>
      <c r="H31" s="28">
        <v>17</v>
      </c>
    </row>
    <row r="32" spans="1:8" ht="27.75" customHeight="1" thickBot="1" x14ac:dyDescent="0.3">
      <c r="A32" s="46"/>
      <c r="B32" s="39" t="s">
        <v>36</v>
      </c>
      <c r="C32" s="36">
        <v>115</v>
      </c>
      <c r="D32" s="42">
        <v>11.49</v>
      </c>
      <c r="E32" s="28">
        <v>12.61</v>
      </c>
      <c r="F32" s="28">
        <v>13.7</v>
      </c>
      <c r="G32" s="28">
        <v>214.21</v>
      </c>
      <c r="H32" s="26">
        <v>193</v>
      </c>
    </row>
    <row r="33" spans="1:8" ht="25.5" customHeight="1" thickBot="1" x14ac:dyDescent="0.3">
      <c r="A33" s="46"/>
      <c r="B33" s="39" t="s">
        <v>37</v>
      </c>
      <c r="C33" s="35">
        <v>180</v>
      </c>
      <c r="D33" s="25">
        <v>5.56</v>
      </c>
      <c r="E33" s="26">
        <v>5.0599999999999996</v>
      </c>
      <c r="F33" s="26">
        <v>42.67</v>
      </c>
      <c r="G33" s="28">
        <v>238.49</v>
      </c>
      <c r="H33" s="26">
        <v>310</v>
      </c>
    </row>
    <row r="34" spans="1:8" ht="25.5" customHeight="1" thickBot="1" x14ac:dyDescent="0.3">
      <c r="A34" s="46"/>
      <c r="B34" s="38" t="s">
        <v>43</v>
      </c>
      <c r="C34" s="36">
        <v>200</v>
      </c>
      <c r="D34" s="25">
        <v>0.99</v>
      </c>
      <c r="E34" s="26">
        <v>0.06</v>
      </c>
      <c r="F34" s="26">
        <v>18.36</v>
      </c>
      <c r="G34" s="26">
        <v>77.94</v>
      </c>
      <c r="H34" s="26">
        <v>669</v>
      </c>
    </row>
    <row r="35" spans="1:8" ht="15.75" thickBot="1" x14ac:dyDescent="0.3">
      <c r="A35" s="46"/>
      <c r="B35" s="38" t="s">
        <v>27</v>
      </c>
      <c r="C35" s="36">
        <v>24</v>
      </c>
      <c r="D35" s="25">
        <v>1.8</v>
      </c>
      <c r="E35" s="26">
        <v>0.24</v>
      </c>
      <c r="F35" s="26">
        <v>12.24</v>
      </c>
      <c r="G35" s="26">
        <v>58.32</v>
      </c>
      <c r="H35" s="26" t="s">
        <v>26</v>
      </c>
    </row>
    <row r="36" spans="1:8" ht="15.75" thickBot="1" x14ac:dyDescent="0.3">
      <c r="A36" s="46"/>
      <c r="B36" s="39" t="s">
        <v>28</v>
      </c>
      <c r="C36" s="36">
        <v>20</v>
      </c>
      <c r="D36" s="25">
        <v>1.32</v>
      </c>
      <c r="E36" s="26">
        <v>0.24</v>
      </c>
      <c r="F36" s="26">
        <v>7.92</v>
      </c>
      <c r="G36" s="26">
        <v>39.119999999999997</v>
      </c>
      <c r="H36" s="41"/>
    </row>
    <row r="37" spans="1:8" ht="15.75" thickBot="1" x14ac:dyDescent="0.3">
      <c r="A37" s="43" t="s">
        <v>13</v>
      </c>
      <c r="B37" s="43"/>
      <c r="C37" s="14">
        <v>929</v>
      </c>
      <c r="D37" s="14">
        <f>SUM(D30:D36)</f>
        <v>27.599999999999998</v>
      </c>
      <c r="E37" s="15">
        <f>SUM(E30:E36)</f>
        <v>28.519999999999992</v>
      </c>
      <c r="F37" s="15">
        <f>SUM(F30:F36)</f>
        <v>114.19</v>
      </c>
      <c r="G37" s="15">
        <f>SUM(G30:G36)</f>
        <v>823.83000000000015</v>
      </c>
      <c r="H37" s="15"/>
    </row>
    <row r="38" spans="1:8" x14ac:dyDescent="0.25">
      <c r="A38" s="4" t="s">
        <v>38</v>
      </c>
      <c r="B38" s="8"/>
      <c r="C38" s="34">
        <f>C18+C21</f>
        <v>809</v>
      </c>
      <c r="D38" s="9">
        <f>D18+D21</f>
        <v>21.409999999999997</v>
      </c>
      <c r="E38" s="9">
        <f>E18+E21</f>
        <v>15.95</v>
      </c>
      <c r="F38" s="9">
        <f>F18+F21</f>
        <v>108.34</v>
      </c>
      <c r="G38" s="9">
        <f>G18+G21</f>
        <v>662.42</v>
      </c>
      <c r="H38" s="10"/>
    </row>
    <row r="39" spans="1:8" x14ac:dyDescent="0.25">
      <c r="A39" s="6" t="s">
        <v>25</v>
      </c>
      <c r="B39" s="4"/>
      <c r="C39" s="7">
        <f>C28+C37</f>
        <v>1541</v>
      </c>
      <c r="D39" s="7">
        <f>D28+D37</f>
        <v>50.92</v>
      </c>
      <c r="E39" s="7">
        <f>E28+E37</f>
        <v>46.809999999999988</v>
      </c>
      <c r="F39" s="7">
        <f>F28+F37</f>
        <v>205.31</v>
      </c>
      <c r="G39" s="7">
        <f>G28+G37</f>
        <v>1446.14</v>
      </c>
      <c r="H39" s="5"/>
    </row>
    <row r="40" spans="1:8" x14ac:dyDescent="0.25">
      <c r="A40" s="47" t="s">
        <v>54</v>
      </c>
      <c r="B40" s="47"/>
      <c r="C40" s="47"/>
      <c r="D40" s="47"/>
      <c r="E40" s="47"/>
      <c r="F40" s="47"/>
      <c r="G40" s="47"/>
      <c r="H40" s="47"/>
    </row>
    <row r="41" spans="1:8" ht="15.75" thickBot="1" x14ac:dyDescent="0.3">
      <c r="A41" s="44" t="s">
        <v>23</v>
      </c>
      <c r="B41" s="44"/>
      <c r="C41" s="44"/>
      <c r="D41" s="44"/>
      <c r="E41" s="44"/>
      <c r="F41" s="44"/>
      <c r="G41" s="44"/>
      <c r="H41" s="44"/>
    </row>
    <row r="42" spans="1:8" ht="15.75" thickBot="1" x14ac:dyDescent="0.3">
      <c r="A42" s="46" t="s">
        <v>12</v>
      </c>
      <c r="B42" s="40" t="s">
        <v>47</v>
      </c>
      <c r="C42" s="31">
        <v>70</v>
      </c>
      <c r="D42" s="17">
        <v>0.66</v>
      </c>
      <c r="E42" s="18">
        <v>0.12</v>
      </c>
      <c r="F42" s="18">
        <v>2.2799999999999998</v>
      </c>
      <c r="G42" s="18">
        <v>12.84</v>
      </c>
      <c r="H42" s="21">
        <v>982</v>
      </c>
    </row>
    <row r="43" spans="1:8" ht="21.75" thickBot="1" x14ac:dyDescent="0.3">
      <c r="A43" s="46"/>
      <c r="B43" s="39" t="s">
        <v>35</v>
      </c>
      <c r="C43" s="35" t="s">
        <v>48</v>
      </c>
      <c r="D43" s="19">
        <v>4.47</v>
      </c>
      <c r="E43" s="20">
        <v>8.1999999999999993</v>
      </c>
      <c r="F43" s="20">
        <v>13.3</v>
      </c>
      <c r="G43" s="23">
        <v>144.83000000000001</v>
      </c>
      <c r="H43" s="23">
        <v>17</v>
      </c>
    </row>
    <row r="44" spans="1:8" ht="21.75" thickBot="1" x14ac:dyDescent="0.3">
      <c r="A44" s="46"/>
      <c r="B44" s="39" t="s">
        <v>36</v>
      </c>
      <c r="C44" s="36">
        <v>115</v>
      </c>
      <c r="D44" s="22">
        <v>11.49</v>
      </c>
      <c r="E44" s="23">
        <v>12.61</v>
      </c>
      <c r="F44" s="23">
        <v>13.7</v>
      </c>
      <c r="G44" s="23">
        <v>214.21</v>
      </c>
      <c r="H44" s="20">
        <v>193</v>
      </c>
    </row>
    <row r="45" spans="1:8" ht="21.75" thickBot="1" x14ac:dyDescent="0.3">
      <c r="A45" s="46"/>
      <c r="B45" s="39" t="s">
        <v>37</v>
      </c>
      <c r="C45" s="35">
        <v>150</v>
      </c>
      <c r="D45" s="19">
        <v>5.25</v>
      </c>
      <c r="E45" s="20">
        <v>4.78</v>
      </c>
      <c r="F45" s="20">
        <v>40.299999999999997</v>
      </c>
      <c r="G45" s="23">
        <v>225.24</v>
      </c>
      <c r="H45" s="20">
        <v>310</v>
      </c>
    </row>
    <row r="46" spans="1:8" ht="21.75" thickBot="1" x14ac:dyDescent="0.3">
      <c r="A46" s="46"/>
      <c r="B46" s="38" t="s">
        <v>43</v>
      </c>
      <c r="C46" s="36">
        <v>200</v>
      </c>
      <c r="D46" s="19">
        <v>0.99</v>
      </c>
      <c r="E46" s="20">
        <v>0.06</v>
      </c>
      <c r="F46" s="20">
        <v>18.36</v>
      </c>
      <c r="G46" s="20">
        <v>77.94</v>
      </c>
      <c r="H46" s="20">
        <v>669</v>
      </c>
    </row>
    <row r="47" spans="1:8" ht="15.75" thickBot="1" x14ac:dyDescent="0.3">
      <c r="A47" s="46"/>
      <c r="B47" s="38" t="s">
        <v>27</v>
      </c>
      <c r="C47" s="36">
        <v>25</v>
      </c>
      <c r="D47" s="19">
        <v>1.65</v>
      </c>
      <c r="E47" s="20">
        <v>0.22</v>
      </c>
      <c r="F47" s="20">
        <v>11.22</v>
      </c>
      <c r="G47" s="20">
        <v>53.46</v>
      </c>
      <c r="H47" s="24" t="s">
        <v>26</v>
      </c>
    </row>
    <row r="48" spans="1:8" ht="15.75" thickBot="1" x14ac:dyDescent="0.3">
      <c r="A48" s="46"/>
      <c r="B48" s="39" t="s">
        <v>28</v>
      </c>
      <c r="C48" s="36">
        <v>24</v>
      </c>
      <c r="D48" s="19">
        <v>1.32</v>
      </c>
      <c r="E48" s="20">
        <v>0.24</v>
      </c>
      <c r="F48" s="20">
        <v>7.92</v>
      </c>
      <c r="G48" s="20">
        <v>39.119999999999997</v>
      </c>
      <c r="H48" s="24"/>
    </row>
    <row r="49" spans="1:8" ht="15.75" thickBot="1" x14ac:dyDescent="0.3">
      <c r="A49" s="43" t="s">
        <v>13</v>
      </c>
      <c r="B49" s="43"/>
      <c r="C49" s="14">
        <v>809</v>
      </c>
      <c r="D49" s="14">
        <f>SUM(D42:D48)</f>
        <v>25.83</v>
      </c>
      <c r="E49" s="15">
        <f>SUM(E42:E48)</f>
        <v>26.229999999999997</v>
      </c>
      <c r="F49" s="15">
        <f>SUM(F42:F48)</f>
        <v>107.08</v>
      </c>
      <c r="G49" s="15">
        <f>SUM(G42:G48)</f>
        <v>767.64</v>
      </c>
      <c r="H49" s="15"/>
    </row>
    <row r="50" spans="1:8" ht="21.75" thickBot="1" x14ac:dyDescent="0.3">
      <c r="A50" s="46" t="s">
        <v>49</v>
      </c>
      <c r="B50" s="37" t="s">
        <v>50</v>
      </c>
      <c r="C50" s="18">
        <v>100</v>
      </c>
      <c r="D50" s="17">
        <v>12.08</v>
      </c>
      <c r="E50" s="18">
        <v>11.8</v>
      </c>
      <c r="F50" s="18">
        <v>29.18</v>
      </c>
      <c r="G50" s="18">
        <v>271.24</v>
      </c>
      <c r="H50" s="18">
        <v>790</v>
      </c>
    </row>
    <row r="51" spans="1:8" ht="15.75" thickBot="1" x14ac:dyDescent="0.3">
      <c r="A51" s="46"/>
      <c r="B51" s="38" t="s">
        <v>51</v>
      </c>
      <c r="C51" s="20">
        <v>200</v>
      </c>
      <c r="D51" s="19">
        <v>0</v>
      </c>
      <c r="E51" s="20">
        <v>0</v>
      </c>
      <c r="F51" s="20">
        <v>9.08</v>
      </c>
      <c r="G51" s="20">
        <v>36.32</v>
      </c>
      <c r="H51" s="20">
        <v>663</v>
      </c>
    </row>
    <row r="52" spans="1:8" ht="15.75" thickBot="1" x14ac:dyDescent="0.3">
      <c r="A52" s="46"/>
      <c r="B52" s="38" t="s">
        <v>41</v>
      </c>
      <c r="C52" s="23">
        <v>140</v>
      </c>
      <c r="D52" s="19">
        <v>0.56000000000000005</v>
      </c>
      <c r="E52" s="20">
        <v>0.42</v>
      </c>
      <c r="F52" s="20">
        <v>14.42</v>
      </c>
      <c r="G52" s="20">
        <v>63.7</v>
      </c>
      <c r="H52" s="20" t="s">
        <v>26</v>
      </c>
    </row>
    <row r="53" spans="1:8" x14ac:dyDescent="0.25">
      <c r="A53" s="56" t="s">
        <v>52</v>
      </c>
      <c r="B53" s="56"/>
      <c r="C53" s="12">
        <v>440</v>
      </c>
      <c r="D53" s="12">
        <f>SUM(D50:D52)</f>
        <v>12.64</v>
      </c>
      <c r="E53" s="12">
        <f>SUM(E50:E52)</f>
        <v>12.22</v>
      </c>
      <c r="F53" s="12">
        <f>SUM(F50:F52)</f>
        <v>52.68</v>
      </c>
      <c r="G53" s="12">
        <f>SUM(G50:G52)</f>
        <v>371.26</v>
      </c>
      <c r="H53" s="11"/>
    </row>
    <row r="54" spans="1:8" ht="15.75" thickBot="1" x14ac:dyDescent="0.3">
      <c r="A54" s="44" t="s">
        <v>24</v>
      </c>
      <c r="B54" s="45"/>
      <c r="C54" s="45"/>
      <c r="D54" s="45"/>
      <c r="E54" s="45"/>
      <c r="F54" s="45"/>
      <c r="G54" s="45"/>
      <c r="H54" s="45"/>
    </row>
    <row r="55" spans="1:8" ht="15.75" thickBot="1" x14ac:dyDescent="0.3">
      <c r="A55" s="46" t="s">
        <v>12</v>
      </c>
      <c r="B55" s="40" t="s">
        <v>47</v>
      </c>
      <c r="C55" s="31">
        <v>110</v>
      </c>
      <c r="D55" s="29">
        <v>0.88</v>
      </c>
      <c r="E55" s="27">
        <v>0.11</v>
      </c>
      <c r="F55" s="27">
        <v>2.75</v>
      </c>
      <c r="G55" s="27">
        <v>15.51</v>
      </c>
      <c r="H55" s="30">
        <v>982</v>
      </c>
    </row>
    <row r="56" spans="1:8" ht="21.75" thickBot="1" x14ac:dyDescent="0.3">
      <c r="A56" s="46"/>
      <c r="B56" s="39" t="s">
        <v>35</v>
      </c>
      <c r="C56" s="35" t="s">
        <v>29</v>
      </c>
      <c r="D56" s="25">
        <v>5.56</v>
      </c>
      <c r="E56" s="26">
        <v>10.199999999999999</v>
      </c>
      <c r="F56" s="26">
        <v>16.55</v>
      </c>
      <c r="G56" s="28">
        <v>180.24</v>
      </c>
      <c r="H56" s="28">
        <v>17</v>
      </c>
    </row>
    <row r="57" spans="1:8" ht="21.75" thickBot="1" x14ac:dyDescent="0.3">
      <c r="A57" s="46"/>
      <c r="B57" s="39" t="s">
        <v>36</v>
      </c>
      <c r="C57" s="36">
        <v>115</v>
      </c>
      <c r="D57" s="42">
        <v>11.49</v>
      </c>
      <c r="E57" s="28">
        <v>12.61</v>
      </c>
      <c r="F57" s="28">
        <v>13.7</v>
      </c>
      <c r="G57" s="28">
        <v>214.21</v>
      </c>
      <c r="H57" s="26">
        <v>193</v>
      </c>
    </row>
    <row r="58" spans="1:8" ht="21.75" thickBot="1" x14ac:dyDescent="0.3">
      <c r="A58" s="46"/>
      <c r="B58" s="39" t="s">
        <v>37</v>
      </c>
      <c r="C58" s="35">
        <v>180</v>
      </c>
      <c r="D58" s="25">
        <v>5.56</v>
      </c>
      <c r="E58" s="26">
        <v>5.0599999999999996</v>
      </c>
      <c r="F58" s="26">
        <v>42.67</v>
      </c>
      <c r="G58" s="28">
        <v>238.49</v>
      </c>
      <c r="H58" s="26">
        <v>310</v>
      </c>
    </row>
    <row r="59" spans="1:8" ht="21.75" thickBot="1" x14ac:dyDescent="0.3">
      <c r="A59" s="46"/>
      <c r="B59" s="38" t="s">
        <v>43</v>
      </c>
      <c r="C59" s="36">
        <v>200</v>
      </c>
      <c r="D59" s="25">
        <v>0.99</v>
      </c>
      <c r="E59" s="26">
        <v>0.06</v>
      </c>
      <c r="F59" s="26">
        <v>18.36</v>
      </c>
      <c r="G59" s="26">
        <v>77.94</v>
      </c>
      <c r="H59" s="26">
        <v>669</v>
      </c>
    </row>
    <row r="60" spans="1:8" ht="15.75" thickBot="1" x14ac:dyDescent="0.3">
      <c r="A60" s="46"/>
      <c r="B60" s="38" t="s">
        <v>27</v>
      </c>
      <c r="C60" s="36">
        <v>24</v>
      </c>
      <c r="D60" s="25">
        <v>1.8</v>
      </c>
      <c r="E60" s="26">
        <v>0.24</v>
      </c>
      <c r="F60" s="26">
        <v>12.24</v>
      </c>
      <c r="G60" s="26">
        <v>58.32</v>
      </c>
      <c r="H60" s="26" t="s">
        <v>26</v>
      </c>
    </row>
    <row r="61" spans="1:8" ht="15.75" thickBot="1" x14ac:dyDescent="0.3">
      <c r="A61" s="46"/>
      <c r="B61" s="39" t="s">
        <v>28</v>
      </c>
      <c r="C61" s="36">
        <v>20</v>
      </c>
      <c r="D61" s="25">
        <v>1.32</v>
      </c>
      <c r="E61" s="26">
        <v>0.24</v>
      </c>
      <c r="F61" s="26">
        <v>7.92</v>
      </c>
      <c r="G61" s="26">
        <v>39.119999999999997</v>
      </c>
      <c r="H61" s="41"/>
    </row>
    <row r="62" spans="1:8" ht="15.75" thickBot="1" x14ac:dyDescent="0.3">
      <c r="A62" s="43" t="s">
        <v>13</v>
      </c>
      <c r="B62" s="43"/>
      <c r="C62" s="14">
        <v>929</v>
      </c>
      <c r="D62" s="14">
        <f>SUM(D55:D61)</f>
        <v>27.599999999999998</v>
      </c>
      <c r="E62" s="15">
        <f>SUM(E55:E61)</f>
        <v>28.519999999999992</v>
      </c>
      <c r="F62" s="15">
        <f>SUM(F55:F61)</f>
        <v>114.19</v>
      </c>
      <c r="G62" s="15">
        <f>SUM(G55:G61)</f>
        <v>823.83000000000015</v>
      </c>
      <c r="H62" s="15"/>
    </row>
    <row r="63" spans="1:8" ht="21.75" thickBot="1" x14ac:dyDescent="0.3">
      <c r="A63" s="57" t="s">
        <v>49</v>
      </c>
      <c r="B63" s="37" t="s">
        <v>50</v>
      </c>
      <c r="C63" s="18">
        <v>100</v>
      </c>
      <c r="D63" s="17">
        <v>12.08</v>
      </c>
      <c r="E63" s="18">
        <v>11.8</v>
      </c>
      <c r="F63" s="18">
        <v>29.18</v>
      </c>
      <c r="G63" s="18">
        <v>271.24</v>
      </c>
      <c r="H63" s="18">
        <v>790</v>
      </c>
    </row>
    <row r="64" spans="1:8" ht="15.75" thickBot="1" x14ac:dyDescent="0.3">
      <c r="A64" s="57"/>
      <c r="B64" s="38" t="s">
        <v>51</v>
      </c>
      <c r="C64" s="20">
        <v>200</v>
      </c>
      <c r="D64" s="19">
        <v>0</v>
      </c>
      <c r="E64" s="20">
        <v>0</v>
      </c>
      <c r="F64" s="20">
        <v>9.08</v>
      </c>
      <c r="G64" s="20">
        <v>36.32</v>
      </c>
      <c r="H64" s="20">
        <v>663</v>
      </c>
    </row>
    <row r="65" spans="1:8" ht="15.75" thickBot="1" x14ac:dyDescent="0.3">
      <c r="A65" s="57"/>
      <c r="B65" s="38" t="s">
        <v>41</v>
      </c>
      <c r="C65" s="23">
        <v>175</v>
      </c>
      <c r="D65" s="19">
        <v>0.7</v>
      </c>
      <c r="E65" s="20">
        <v>0.53</v>
      </c>
      <c r="F65" s="20">
        <v>18.03</v>
      </c>
      <c r="G65" s="20">
        <v>79.63</v>
      </c>
      <c r="H65" s="20" t="s">
        <v>26</v>
      </c>
    </row>
    <row r="66" spans="1:8" x14ac:dyDescent="0.25">
      <c r="A66" s="58" t="s">
        <v>52</v>
      </c>
      <c r="B66" s="59"/>
      <c r="C66" s="60">
        <v>475</v>
      </c>
      <c r="D66" s="60">
        <f>SUM(D63:D65)</f>
        <v>12.78</v>
      </c>
      <c r="E66" s="60">
        <f>SUM(E63:E65)</f>
        <v>12.33</v>
      </c>
      <c r="F66" s="60">
        <f>SUM(F63:F65)</f>
        <v>56.29</v>
      </c>
      <c r="G66" s="60">
        <f>SUM(G63:G65)</f>
        <v>387.19</v>
      </c>
      <c r="H66" s="12"/>
    </row>
    <row r="67" spans="1:8" x14ac:dyDescent="0.25">
      <c r="A67" s="4" t="s">
        <v>53</v>
      </c>
      <c r="B67" s="8"/>
      <c r="C67" s="34">
        <f>C49+C53</f>
        <v>1249</v>
      </c>
      <c r="D67" s="34">
        <f>D49+D53</f>
        <v>38.47</v>
      </c>
      <c r="E67" s="34">
        <f>E49+E53</f>
        <v>38.449999999999996</v>
      </c>
      <c r="F67" s="34">
        <f>F49+F53</f>
        <v>159.76</v>
      </c>
      <c r="G67" s="34">
        <f>G49+G53</f>
        <v>1138.9000000000001</v>
      </c>
      <c r="H67" s="10"/>
    </row>
    <row r="68" spans="1:8" x14ac:dyDescent="0.25">
      <c r="A68" s="6" t="s">
        <v>25</v>
      </c>
      <c r="B68" s="4"/>
      <c r="C68" s="7">
        <f>C62+C66</f>
        <v>1404</v>
      </c>
      <c r="D68" s="7">
        <f>D62+D66</f>
        <v>40.379999999999995</v>
      </c>
      <c r="E68" s="7">
        <f>E62+E66</f>
        <v>40.849999999999994</v>
      </c>
      <c r="F68" s="7">
        <f>F62+F66</f>
        <v>170.48</v>
      </c>
      <c r="G68" s="7">
        <f>G62+G66</f>
        <v>1211.0200000000002</v>
      </c>
      <c r="H68" s="5"/>
    </row>
  </sheetData>
  <mergeCells count="34">
    <mergeCell ref="A42:A48"/>
    <mergeCell ref="A49:B49"/>
    <mergeCell ref="A50:A52"/>
    <mergeCell ref="A53:B53"/>
    <mergeCell ref="A54:H54"/>
    <mergeCell ref="A55:A61"/>
    <mergeCell ref="A62:B62"/>
    <mergeCell ref="A63:A65"/>
    <mergeCell ref="A23:A27"/>
    <mergeCell ref="A28:B28"/>
    <mergeCell ref="A29:H29"/>
    <mergeCell ref="A30:A36"/>
    <mergeCell ref="A37:B37"/>
    <mergeCell ref="G1:H1"/>
    <mergeCell ref="G2:H2"/>
    <mergeCell ref="G3:H3"/>
    <mergeCell ref="G4:H4"/>
    <mergeCell ref="G5:H5"/>
    <mergeCell ref="D8:F8"/>
    <mergeCell ref="A6:H6"/>
    <mergeCell ref="H8:H9"/>
    <mergeCell ref="A8:A9"/>
    <mergeCell ref="B8:B9"/>
    <mergeCell ref="C8:C9"/>
    <mergeCell ref="A10:H10"/>
    <mergeCell ref="A12:H12"/>
    <mergeCell ref="A11:H11"/>
    <mergeCell ref="A41:H41"/>
    <mergeCell ref="A40:H40"/>
    <mergeCell ref="A13:A17"/>
    <mergeCell ref="A18:B18"/>
    <mergeCell ref="A19:H19"/>
    <mergeCell ref="A21:B21"/>
    <mergeCell ref="A22:H22"/>
  </mergeCells>
  <phoneticPr fontId="3" type="noConversion"/>
  <pageMargins left="0.7" right="0.7" top="0.75" bottom="0.75" header="0.3" footer="0.3"/>
  <pageSetup paperSize="9" orientation="landscape" horizontalDpi="360" verticalDpi="36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Лист2</vt:lpstr>
      <vt:lpstr>Лист3</vt:lpstr>
      <vt:lpstr>Лист4</vt:lpstr>
      <vt:lpstr>Лист5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2021-08-24T04:56:36Z</cp:lastPrinted>
  <dcterms:created xsi:type="dcterms:W3CDTF">2006-09-16T00:00:00Z</dcterms:created>
  <dcterms:modified xsi:type="dcterms:W3CDTF">2023-04-05T07:50:53Z</dcterms:modified>
</cp:coreProperties>
</file>