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F67" i="1" l="1"/>
  <c r="E67" i="1"/>
  <c r="D67" i="1"/>
  <c r="C67" i="1"/>
  <c r="G66" i="1"/>
  <c r="F66" i="1"/>
  <c r="E66" i="1"/>
  <c r="D66" i="1"/>
  <c r="C66" i="1"/>
  <c r="G65" i="1"/>
  <c r="G67" i="1" s="1"/>
  <c r="G62" i="1"/>
  <c r="F62" i="1"/>
  <c r="E62" i="1"/>
  <c r="D62" i="1"/>
  <c r="G53" i="1"/>
  <c r="G50" i="1"/>
  <c r="F50" i="1"/>
  <c r="E50" i="1"/>
  <c r="D50" i="1"/>
  <c r="G37" i="1"/>
  <c r="F37" i="1"/>
  <c r="E37" i="1"/>
  <c r="D37" i="1"/>
  <c r="G28" i="1"/>
  <c r="G39" i="1" s="1"/>
  <c r="F28" i="1"/>
  <c r="F39" i="1" s="1"/>
  <c r="E28" i="1"/>
  <c r="D28" i="1"/>
  <c r="G21" i="1"/>
  <c r="F21" i="1"/>
  <c r="E21" i="1"/>
  <c r="D21" i="1"/>
  <c r="G18" i="1"/>
  <c r="F18" i="1"/>
  <c r="F38" i="1" s="1"/>
  <c r="E18" i="1"/>
  <c r="D18" i="1"/>
  <c r="D38" i="1" s="1"/>
  <c r="E39" i="1" l="1"/>
  <c r="G38" i="1"/>
  <c r="D39" i="1"/>
  <c r="E38" i="1"/>
</calcChain>
</file>

<file path=xl/sharedStrings.xml><?xml version="1.0" encoding="utf-8"?>
<sst xmlns="http://schemas.openxmlformats.org/spreadsheetml/2006/main" count="110" uniqueCount="59">
  <si>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</si>
  <si>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</si>
  <si>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</si>
  <si>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</si>
  <si>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</si>
  <si>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</si>
  <si>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</si>
  <si>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</si>
  <si>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</si>
  <si>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</si>
  <si>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</si>
  <si>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</si>
  <si>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</si>
  <si>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</si>
  <si>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</si>
  <si>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</si>
  <si>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</si>
  <si>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</si>
  <si>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</si>
  <si>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</si>
  <si>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</si>
  <si>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</si>
  <si>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</si>
  <si>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</si>
  <si>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</si>
  <si>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5. Возрастная категория: 7-11 лет</t>
  </si>
  <si>
    <t>Итого за день 5. Возрастная категория: 12 лет и старше</t>
  </si>
  <si>
    <t xml:space="preserve">День 5 </t>
  </si>
  <si>
    <t>-</t>
  </si>
  <si>
    <t>Хлеб пшеничный йодированный</t>
  </si>
  <si>
    <t>Хлеб ржаной</t>
  </si>
  <si>
    <t>Яблоко свежее</t>
  </si>
  <si>
    <t>30/250</t>
  </si>
  <si>
    <t xml:space="preserve">Мандарин </t>
  </si>
  <si>
    <t>1/200</t>
  </si>
  <si>
    <t>1000/998</t>
  </si>
  <si>
    <t>Второй завтрак</t>
  </si>
  <si>
    <t>Неделя 2 (1 смена)</t>
  </si>
  <si>
    <t>Мандарин</t>
  </si>
  <si>
    <t>Суп рисовый «Восточный» с фаршем (фарш говяж., крупа рисов., лук репч., морковь, томат. паста, чеснок, соль йодир.)</t>
  </si>
  <si>
    <t>Макаронные изделия отварные (макаронные изделия, масло сл., соль йодир)</t>
  </si>
  <si>
    <t>Кисель детский с витаминами «Витошка» (кисель с витаминами и кальцием «Витошка, вода.)</t>
  </si>
  <si>
    <t>200/20</t>
  </si>
  <si>
    <t>"15"  мая 2023 г.</t>
  </si>
  <si>
    <r>
      <t xml:space="preserve">Яйцо вареное </t>
    </r>
    <r>
      <rPr>
        <sz val="10"/>
        <color indexed="8"/>
        <rFont val="Times New Roman"/>
        <family val="1"/>
        <charset val="204"/>
      </rPr>
      <t>1 шт</t>
    </r>
  </si>
  <si>
    <r>
      <t>Каша молочная Боярская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(пшено, молоко 3,2%, сахар-песок, изюм, соль йод., масло слив.)</t>
    </r>
  </si>
  <si>
    <r>
      <t xml:space="preserve">Бутерброд с сыром </t>
    </r>
    <r>
      <rPr>
        <sz val="5"/>
        <color indexed="8"/>
        <rFont val="Times New Roman"/>
        <family val="1"/>
        <charset val="204"/>
      </rPr>
      <t>(сыр, хлеб пшеничн.)</t>
    </r>
    <r>
      <rPr>
        <sz val="9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25/30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</si>
  <si>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</si>
  <si>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Котлета Домашняя с соусом краным  </t>
    </r>
    <r>
      <rPr>
        <sz val="7.5"/>
        <color indexed="8"/>
        <rFont val="Times New Roman"/>
        <family val="1"/>
        <charset val="204"/>
      </rPr>
      <t>(говядина, свинина, батон., соль йод., сухарь панир.,яйцо,  масло раст, соус красный осн.)  90/30</t>
    </r>
  </si>
  <si>
    <r>
      <t>Макаронные изделия отварные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</si>
  <si>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t>Неделя 2 (2 смена)</t>
  </si>
  <si>
    <r>
      <t>Суп рисовый «Восточный» с фаршем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(фарш говяж., крупа рисов., лук репч., морковь, томат. паста, чеснок, соль йодир.)</t>
    </r>
  </si>
  <si>
    <t>20/200</t>
  </si>
  <si>
    <r>
      <t>Котлета Домашняя с соусом краным</t>
    </r>
    <r>
      <rPr>
        <sz val="10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панир.,яйцо,  масло раст, соус красный осн.)  </t>
    </r>
    <r>
      <rPr>
        <sz val="8"/>
        <color indexed="8"/>
        <rFont val="Times New Roman"/>
        <family val="1"/>
        <charset val="204"/>
      </rPr>
      <t>90/30</t>
    </r>
  </si>
  <si>
    <t>Чай с медом (чай, мед)</t>
  </si>
  <si>
    <t>Полдник</t>
  </si>
  <si>
    <r>
      <t>Хачапури с сыром</t>
    </r>
    <r>
      <rPr>
        <sz val="7"/>
        <color indexed="8"/>
        <rFont val="Times New Roman"/>
        <family val="1"/>
        <charset val="204"/>
      </rPr>
      <t xml:space="preserve"> (тесто дрожжевое, сыр, масло слив.)</t>
    </r>
  </si>
  <si>
    <r>
      <t>Сок фруктовый в потребительской упаковке</t>
    </r>
    <r>
      <rPr>
        <sz val="10"/>
        <color indexed="8"/>
        <rFont val="Times New Roman"/>
        <family val="1"/>
        <charset val="204"/>
      </rPr>
      <t xml:space="preserve"> </t>
    </r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</si>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</sst>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1" fillId="0" borderId="5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topLeftCell="A32" zoomScale="120" zoomScaleNormal="120" workbookViewId="0">
      <selection activeCell="B36" sqref="B36"/>
    </sheetView>
  </sheetViews>
  <sheetFormatPr defaultRowHeight="14.4" x14ac:dyDescent="0.3"/>
  <cols>
    <col min="1" max="1" width="13.5546875" customWidth="1"/>
    <col min="2" max="2" width="39.5546875" customWidth="1"/>
    <col min="3" max="3" width="12.88671875" customWidth="1"/>
    <col min="4" max="4" width="12" bestFit="1" customWidth="1"/>
    <col min="5" max="5" width="9.33203125" bestFit="1" customWidth="1"/>
    <col min="6" max="6" width="11.33203125" customWidth="1"/>
    <col min="7" max="7" width="18.6640625" customWidth="1"/>
    <col min="8" max="8" width="13.88671875" customWidth="1"/>
  </cols>
  <sheetData>
    <row r="1" spans="1:18" x14ac:dyDescent="0.3">
      <c r="A1" s="1" t="s">
        <v>14</v>
      </c>
      <c r="B1" s="2"/>
      <c r="C1" s="2"/>
      <c r="D1" s="2"/>
      <c r="E1" s="2"/>
      <c r="F1" s="2"/>
      <c r="G1" s="55" t="s">
        <v>15</v>
      </c>
      <c r="H1" s="55"/>
      <c r="I1" s="2"/>
      <c r="J1" s="2"/>
      <c r="K1" s="2"/>
      <c r="L1" s="2"/>
      <c r="M1" s="2"/>
      <c r="N1" s="2"/>
      <c r="R1" s="2"/>
    </row>
    <row r="2" spans="1:18" x14ac:dyDescent="0.3">
      <c r="A2" s="1" t="s">
        <v>21</v>
      </c>
      <c r="B2" s="2"/>
      <c r="C2" s="2"/>
      <c r="D2" s="2"/>
      <c r="E2" s="2"/>
      <c r="F2" s="2"/>
      <c r="G2" s="55" t="s">
        <v>16</v>
      </c>
      <c r="H2" s="55"/>
      <c r="I2" s="2"/>
      <c r="J2" s="2"/>
      <c r="K2" s="2"/>
      <c r="L2" s="2"/>
      <c r="M2" s="2"/>
      <c r="N2" s="2"/>
      <c r="R2" s="2"/>
    </row>
    <row r="3" spans="1:18" x14ac:dyDescent="0.3">
      <c r="A3" s="1" t="s">
        <v>22</v>
      </c>
      <c r="B3" s="2"/>
      <c r="C3" s="2"/>
      <c r="D3" s="2"/>
      <c r="E3" s="2"/>
      <c r="F3" s="2"/>
      <c r="G3" s="55" t="s">
        <v>17</v>
      </c>
      <c r="H3" s="55"/>
      <c r="I3" s="2"/>
      <c r="J3" s="2"/>
      <c r="K3" s="2"/>
      <c r="L3" s="2"/>
      <c r="M3" s="2"/>
      <c r="N3" s="2"/>
      <c r="R3" s="2"/>
    </row>
    <row r="4" spans="1:18" x14ac:dyDescent="0.3">
      <c r="A4" s="1" t="s">
        <v>22</v>
      </c>
      <c r="B4" s="1"/>
      <c r="C4" s="2"/>
      <c r="D4" s="2"/>
      <c r="E4" s="2"/>
      <c r="F4" s="2"/>
      <c r="G4" s="55" t="s">
        <v>18</v>
      </c>
      <c r="H4" s="55"/>
      <c r="I4" s="2"/>
      <c r="J4" s="2"/>
      <c r="K4" s="2"/>
      <c r="L4" s="2"/>
      <c r="M4" s="2"/>
      <c r="N4" s="2"/>
      <c r="R4" s="2"/>
    </row>
    <row r="5" spans="1:18" x14ac:dyDescent="0.3">
      <c r="A5" s="1" t="s">
        <v>43</v>
      </c>
      <c r="B5" s="1"/>
      <c r="C5" s="2"/>
      <c r="D5" s="2"/>
      <c r="E5" s="2"/>
      <c r="F5" s="2"/>
      <c r="G5" s="55" t="s">
        <v>19</v>
      </c>
      <c r="H5" s="55"/>
      <c r="I5" s="2"/>
      <c r="J5" s="2"/>
      <c r="K5" s="2"/>
      <c r="L5" s="2"/>
      <c r="M5" s="2"/>
      <c r="N5" s="2"/>
      <c r="R5" s="2"/>
    </row>
    <row r="6" spans="1:18" ht="15.75" customHeight="1" x14ac:dyDescent="0.3">
      <c r="A6" s="56" t="s">
        <v>20</v>
      </c>
      <c r="B6" s="56"/>
      <c r="C6" s="56"/>
      <c r="D6" s="56"/>
      <c r="E6" s="56"/>
      <c r="F6" s="56"/>
      <c r="G6" s="56"/>
      <c r="H6" s="56"/>
    </row>
    <row r="8" spans="1:18" x14ac:dyDescent="0.3">
      <c r="A8" s="47" t="s">
        <v>2</v>
      </c>
      <c r="B8" s="47" t="s">
        <v>0</v>
      </c>
      <c r="C8" s="47" t="s">
        <v>1</v>
      </c>
      <c r="D8" s="47" t="s">
        <v>3</v>
      </c>
      <c r="E8" s="47"/>
      <c r="F8" s="47"/>
      <c r="G8" s="4" t="s">
        <v>9</v>
      </c>
      <c r="H8" s="47" t="s">
        <v>7</v>
      </c>
    </row>
    <row r="9" spans="1:18" x14ac:dyDescent="0.3">
      <c r="A9" s="47"/>
      <c r="B9" s="47"/>
      <c r="C9" s="47"/>
      <c r="D9" s="4" t="s">
        <v>4</v>
      </c>
      <c r="E9" s="4" t="s">
        <v>5</v>
      </c>
      <c r="F9" s="4" t="s">
        <v>6</v>
      </c>
      <c r="G9" s="4" t="s">
        <v>10</v>
      </c>
      <c r="H9" s="47"/>
    </row>
    <row r="10" spans="1:18" x14ac:dyDescent="0.3">
      <c r="A10" s="54" t="s">
        <v>37</v>
      </c>
      <c r="B10" s="54"/>
      <c r="C10" s="54"/>
      <c r="D10" s="54"/>
      <c r="E10" s="54"/>
      <c r="F10" s="54"/>
      <c r="G10" s="54"/>
      <c r="H10" s="54"/>
    </row>
    <row r="11" spans="1:18" x14ac:dyDescent="0.3">
      <c r="A11" s="48" t="s">
        <v>27</v>
      </c>
      <c r="B11" s="48"/>
      <c r="C11" s="48"/>
      <c r="D11" s="48"/>
      <c r="E11" s="48"/>
      <c r="F11" s="48"/>
      <c r="G11" s="48"/>
      <c r="H11" s="48"/>
      <c r="I11" s="3"/>
      <c r="J11" s="3"/>
    </row>
    <row r="12" spans="1:18" ht="15.75" customHeight="1" thickBot="1" x14ac:dyDescent="0.35">
      <c r="A12" s="45" t="s">
        <v>23</v>
      </c>
      <c r="B12" s="49"/>
      <c r="C12" s="49"/>
      <c r="D12" s="49"/>
      <c r="E12" s="49"/>
      <c r="F12" s="49"/>
      <c r="G12" s="49"/>
      <c r="H12" s="50"/>
    </row>
    <row r="13" spans="1:18" ht="19.5" customHeight="1" thickBot="1" x14ac:dyDescent="0.35">
      <c r="A13" s="51" t="s">
        <v>8</v>
      </c>
      <c r="B13" s="32" t="s">
        <v>44</v>
      </c>
      <c r="C13" s="35">
        <v>40</v>
      </c>
      <c r="D13" s="17">
        <v>5.08</v>
      </c>
      <c r="E13" s="18">
        <v>4.5999999999999996</v>
      </c>
      <c r="F13" s="18">
        <v>0.28000000000000003</v>
      </c>
      <c r="G13" s="18">
        <v>62.84</v>
      </c>
      <c r="H13" s="18">
        <v>776</v>
      </c>
    </row>
    <row r="14" spans="1:18" ht="30.75" customHeight="1" thickBot="1" x14ac:dyDescent="0.35">
      <c r="A14" s="51"/>
      <c r="B14" s="33" t="s">
        <v>45</v>
      </c>
      <c r="C14" s="16">
        <v>160</v>
      </c>
      <c r="D14" s="19">
        <v>6.46</v>
      </c>
      <c r="E14" s="20">
        <v>14.26</v>
      </c>
      <c r="F14" s="20">
        <v>34.11</v>
      </c>
      <c r="G14" s="20">
        <v>270.64999999999998</v>
      </c>
      <c r="H14" s="20">
        <v>527</v>
      </c>
    </row>
    <row r="15" spans="1:18" ht="25.5" customHeight="1" thickBot="1" x14ac:dyDescent="0.35">
      <c r="A15" s="51"/>
      <c r="B15" s="36" t="s">
        <v>46</v>
      </c>
      <c r="C15" s="34">
        <v>55</v>
      </c>
      <c r="D15" s="19">
        <v>6.28</v>
      </c>
      <c r="E15" s="20">
        <v>4.47</v>
      </c>
      <c r="F15" s="20">
        <v>21.04</v>
      </c>
      <c r="G15" s="20">
        <v>149.5</v>
      </c>
      <c r="H15" s="20">
        <v>868</v>
      </c>
    </row>
    <row r="16" spans="1:18" ht="26.25" customHeight="1" thickBot="1" x14ac:dyDescent="0.35">
      <c r="A16" s="51"/>
      <c r="B16" s="33" t="s">
        <v>47</v>
      </c>
      <c r="C16" s="34">
        <v>200</v>
      </c>
      <c r="D16" s="19">
        <v>1.51</v>
      </c>
      <c r="E16" s="20">
        <v>1.1299999999999999</v>
      </c>
      <c r="F16" s="20">
        <v>12.61</v>
      </c>
      <c r="G16" s="20">
        <v>66.650000000000006</v>
      </c>
      <c r="H16" s="20">
        <v>1066</v>
      </c>
    </row>
    <row r="17" spans="1:8" ht="19.5" customHeight="1" thickBot="1" x14ac:dyDescent="0.35">
      <c r="A17" s="51"/>
      <c r="B17" s="33" t="s">
        <v>31</v>
      </c>
      <c r="C17" s="16">
        <v>144</v>
      </c>
      <c r="D17" s="19">
        <v>0.57999999999999996</v>
      </c>
      <c r="E17" s="20">
        <v>0.57999999999999996</v>
      </c>
      <c r="F17" s="20">
        <v>14.11</v>
      </c>
      <c r="G17" s="20">
        <v>63.94</v>
      </c>
      <c r="H17" s="20"/>
    </row>
    <row r="18" spans="1:8" ht="15.75" customHeight="1" x14ac:dyDescent="0.3">
      <c r="A18" s="46" t="s">
        <v>11</v>
      </c>
      <c r="B18" s="46"/>
      <c r="C18" s="14">
        <v>599</v>
      </c>
      <c r="D18" s="14">
        <f>SUM(D13:D17)</f>
        <v>19.91</v>
      </c>
      <c r="E18" s="14">
        <f>SUM(E13:E17)</f>
        <v>25.039999999999996</v>
      </c>
      <c r="F18" s="14">
        <f>SUM(F13:F17)</f>
        <v>82.149999999999991</v>
      </c>
      <c r="G18" s="14">
        <f>SUM(G13:G17)</f>
        <v>613.57999999999993</v>
      </c>
      <c r="H18" s="13" t="s">
        <v>28</v>
      </c>
    </row>
    <row r="19" spans="1:8" ht="15.75" customHeight="1" thickBot="1" x14ac:dyDescent="0.35">
      <c r="A19" s="45" t="s">
        <v>23</v>
      </c>
      <c r="B19" s="49"/>
      <c r="C19" s="49"/>
      <c r="D19" s="49"/>
      <c r="E19" s="49"/>
      <c r="F19" s="49"/>
      <c r="G19" s="49"/>
      <c r="H19" s="50"/>
    </row>
    <row r="20" spans="1:8" ht="24" customHeight="1" thickBot="1" x14ac:dyDescent="0.35">
      <c r="A20" s="15" t="s">
        <v>36</v>
      </c>
      <c r="B20" s="28" t="s">
        <v>38</v>
      </c>
      <c r="C20" s="29">
        <v>171</v>
      </c>
      <c r="D20" s="17">
        <v>1.37</v>
      </c>
      <c r="E20" s="18">
        <v>0.34</v>
      </c>
      <c r="F20" s="18">
        <v>12.83</v>
      </c>
      <c r="G20" s="18">
        <v>59.85</v>
      </c>
      <c r="H20" s="18" t="s">
        <v>28</v>
      </c>
    </row>
    <row r="21" spans="1:8" ht="15.75" customHeight="1" x14ac:dyDescent="0.3">
      <c r="A21" s="52" t="s">
        <v>11</v>
      </c>
      <c r="B21" s="53"/>
      <c r="C21" s="14">
        <v>171</v>
      </c>
      <c r="D21" s="14">
        <f>SUM(D20)</f>
        <v>1.37</v>
      </c>
      <c r="E21" s="14">
        <f>SUM(E20)</f>
        <v>0.34</v>
      </c>
      <c r="F21" s="14">
        <f>SUM(F20)</f>
        <v>12.83</v>
      </c>
      <c r="G21" s="14">
        <f>SUM(G20)</f>
        <v>59.85</v>
      </c>
      <c r="H21" s="13"/>
    </row>
    <row r="22" spans="1:8" ht="15" thickBot="1" x14ac:dyDescent="0.35">
      <c r="A22" s="38" t="s">
        <v>24</v>
      </c>
      <c r="B22" s="39"/>
      <c r="C22" s="39"/>
      <c r="D22" s="39"/>
      <c r="E22" s="39"/>
      <c r="F22" s="39"/>
      <c r="G22" s="39"/>
      <c r="H22" s="39"/>
    </row>
    <row r="23" spans="1:8" ht="15" thickBot="1" x14ac:dyDescent="0.35">
      <c r="A23" s="47" t="s">
        <v>8</v>
      </c>
      <c r="B23" s="32" t="s">
        <v>44</v>
      </c>
      <c r="C23" s="35">
        <v>40</v>
      </c>
      <c r="D23" s="17">
        <v>5.08</v>
      </c>
      <c r="E23" s="18">
        <v>4.5999999999999996</v>
      </c>
      <c r="F23" s="18">
        <v>0.28000000000000003</v>
      </c>
      <c r="G23" s="18">
        <v>62.84</v>
      </c>
      <c r="H23" s="18">
        <v>337</v>
      </c>
    </row>
    <row r="24" spans="1:8" ht="22.2" thickBot="1" x14ac:dyDescent="0.35">
      <c r="A24" s="47"/>
      <c r="B24" s="33" t="s">
        <v>45</v>
      </c>
      <c r="C24" s="16">
        <v>200</v>
      </c>
      <c r="D24" s="19">
        <v>8.07</v>
      </c>
      <c r="E24" s="20">
        <v>17.829999999999998</v>
      </c>
      <c r="F24" s="20">
        <v>42.64</v>
      </c>
      <c r="G24" s="20">
        <v>363.31</v>
      </c>
      <c r="H24" s="20">
        <v>527</v>
      </c>
    </row>
    <row r="25" spans="1:8" ht="31.5" customHeight="1" thickBot="1" x14ac:dyDescent="0.35">
      <c r="A25" s="47"/>
      <c r="B25" s="36" t="s">
        <v>46</v>
      </c>
      <c r="C25" s="34">
        <v>55</v>
      </c>
      <c r="D25" s="19">
        <v>6.28</v>
      </c>
      <c r="E25" s="20">
        <v>4.47</v>
      </c>
      <c r="F25" s="20">
        <v>21.04</v>
      </c>
      <c r="G25" s="20">
        <v>149.5</v>
      </c>
      <c r="H25" s="20">
        <v>868</v>
      </c>
    </row>
    <row r="26" spans="1:8" ht="21.6" thickBot="1" x14ac:dyDescent="0.35">
      <c r="A26" s="47"/>
      <c r="B26" s="33" t="s">
        <v>47</v>
      </c>
      <c r="C26" s="34">
        <v>200</v>
      </c>
      <c r="D26" s="19">
        <v>1.51</v>
      </c>
      <c r="E26" s="20">
        <v>1.1299999999999999</v>
      </c>
      <c r="F26" s="20">
        <v>12.61</v>
      </c>
      <c r="G26" s="20">
        <v>66.650000000000006</v>
      </c>
      <c r="H26" s="20">
        <v>1066</v>
      </c>
    </row>
    <row r="27" spans="1:8" ht="15" thickBot="1" x14ac:dyDescent="0.35">
      <c r="A27" s="47"/>
      <c r="B27" s="33" t="s">
        <v>31</v>
      </c>
      <c r="C27" s="16">
        <v>130</v>
      </c>
      <c r="D27" s="19">
        <v>0.52</v>
      </c>
      <c r="E27" s="20">
        <v>0.52</v>
      </c>
      <c r="F27" s="20">
        <v>12.74</v>
      </c>
      <c r="G27" s="20">
        <v>57.72</v>
      </c>
      <c r="H27" s="20"/>
    </row>
    <row r="28" spans="1:8" ht="15.75" customHeight="1" x14ac:dyDescent="0.3">
      <c r="A28" s="46" t="s">
        <v>11</v>
      </c>
      <c r="B28" s="46"/>
      <c r="C28" s="14">
        <v>625</v>
      </c>
      <c r="D28" s="14">
        <f>SUM(D23:D27)</f>
        <v>21.46</v>
      </c>
      <c r="E28" s="14">
        <f>SUM(E23:E27)</f>
        <v>28.549999999999997</v>
      </c>
      <c r="F28" s="14">
        <f>SUM(F23:F27)</f>
        <v>89.309999999999988</v>
      </c>
      <c r="G28" s="14">
        <f>SUM(G23:G27)</f>
        <v>700.02</v>
      </c>
      <c r="H28" s="13" t="s">
        <v>28</v>
      </c>
    </row>
    <row r="29" spans="1:8" ht="15.75" customHeight="1" thickBot="1" x14ac:dyDescent="0.35">
      <c r="A29" s="38" t="s">
        <v>24</v>
      </c>
      <c r="B29" s="39"/>
      <c r="C29" s="39"/>
      <c r="D29" s="39"/>
      <c r="E29" s="39"/>
      <c r="F29" s="39"/>
      <c r="G29" s="39"/>
      <c r="H29" s="39"/>
    </row>
    <row r="30" spans="1:8" ht="30" customHeight="1" thickBot="1" x14ac:dyDescent="0.35">
      <c r="A30" s="57" t="s">
        <v>12</v>
      </c>
      <c r="B30" s="28" t="s">
        <v>39</v>
      </c>
      <c r="C30" s="22" t="s">
        <v>32</v>
      </c>
      <c r="D30" s="17">
        <v>5.31</v>
      </c>
      <c r="E30" s="18">
        <v>7.79</v>
      </c>
      <c r="F30" s="18">
        <v>14.59</v>
      </c>
      <c r="G30" s="18">
        <v>149.65</v>
      </c>
      <c r="H30" s="18" t="s">
        <v>35</v>
      </c>
    </row>
    <row r="31" spans="1:8" ht="31.2" thickBot="1" x14ac:dyDescent="0.35">
      <c r="A31" s="58"/>
      <c r="B31" s="31" t="s">
        <v>48</v>
      </c>
      <c r="C31" s="26">
        <v>120</v>
      </c>
      <c r="D31" s="19">
        <v>12.8</v>
      </c>
      <c r="E31" s="20">
        <v>19.55</v>
      </c>
      <c r="F31" s="20">
        <v>13.4</v>
      </c>
      <c r="G31" s="20">
        <v>280.75</v>
      </c>
      <c r="H31" s="20">
        <v>246</v>
      </c>
    </row>
    <row r="32" spans="1:8" ht="21" thickBot="1" x14ac:dyDescent="0.35">
      <c r="A32" s="58"/>
      <c r="B32" s="30" t="s">
        <v>40</v>
      </c>
      <c r="C32" s="27">
        <v>200</v>
      </c>
      <c r="D32" s="19">
        <v>7.22</v>
      </c>
      <c r="E32" s="20">
        <v>5.42</v>
      </c>
      <c r="F32" s="20">
        <v>42.4</v>
      </c>
      <c r="G32" s="20">
        <v>247.26</v>
      </c>
      <c r="H32" s="20">
        <v>307</v>
      </c>
    </row>
    <row r="33" spans="1:8" ht="21" thickBot="1" x14ac:dyDescent="0.35">
      <c r="A33" s="58"/>
      <c r="B33" s="30" t="s">
        <v>41</v>
      </c>
      <c r="C33" s="26" t="s">
        <v>42</v>
      </c>
      <c r="D33" s="19">
        <v>0.15</v>
      </c>
      <c r="E33" s="20">
        <v>0</v>
      </c>
      <c r="F33" s="20">
        <v>14.61</v>
      </c>
      <c r="G33" s="20">
        <v>59.04</v>
      </c>
      <c r="H33" s="20">
        <v>977</v>
      </c>
    </row>
    <row r="34" spans="1:8" ht="15" thickBot="1" x14ac:dyDescent="0.35">
      <c r="A34" s="58"/>
      <c r="B34" s="31" t="s">
        <v>29</v>
      </c>
      <c r="C34" s="27">
        <v>25</v>
      </c>
      <c r="D34" s="19">
        <v>1.88</v>
      </c>
      <c r="E34" s="20">
        <v>0.25</v>
      </c>
      <c r="F34" s="20">
        <v>12.75</v>
      </c>
      <c r="G34" s="20">
        <v>60.75</v>
      </c>
      <c r="H34" s="20" t="s">
        <v>28</v>
      </c>
    </row>
    <row r="35" spans="1:8" ht="15" thickBot="1" x14ac:dyDescent="0.35">
      <c r="A35" s="58"/>
      <c r="B35" s="31" t="s">
        <v>30</v>
      </c>
      <c r="C35" s="27">
        <v>25</v>
      </c>
      <c r="D35" s="19">
        <v>1.65</v>
      </c>
      <c r="E35" s="20">
        <v>0.3</v>
      </c>
      <c r="F35" s="20">
        <v>9.9</v>
      </c>
      <c r="G35" s="20">
        <v>48.9</v>
      </c>
      <c r="H35" s="20"/>
    </row>
    <row r="36" spans="1:8" ht="29.25" customHeight="1" thickBot="1" x14ac:dyDescent="0.35">
      <c r="A36" s="59"/>
      <c r="B36" s="30" t="s">
        <v>33</v>
      </c>
      <c r="C36" s="27">
        <v>147</v>
      </c>
      <c r="D36" s="19">
        <v>1.18</v>
      </c>
      <c r="E36" s="20">
        <v>0.28999999999999998</v>
      </c>
      <c r="F36" s="20">
        <v>11.03</v>
      </c>
      <c r="G36" s="20">
        <v>51.45</v>
      </c>
      <c r="H36" s="20"/>
    </row>
    <row r="37" spans="1:8" ht="15" customHeight="1" x14ac:dyDescent="0.3">
      <c r="A37" s="43" t="s">
        <v>13</v>
      </c>
      <c r="B37" s="44"/>
      <c r="C37" s="14">
        <v>1017</v>
      </c>
      <c r="D37" s="14">
        <f>SUM(D30:D36)</f>
        <v>30.189999999999994</v>
      </c>
      <c r="E37" s="14">
        <f>SUM(E30:E36)</f>
        <v>33.599999999999994</v>
      </c>
      <c r="F37" s="14">
        <f>SUM(F30:F36)</f>
        <v>118.68</v>
      </c>
      <c r="G37" s="14">
        <f>SUM(G30:G36)</f>
        <v>897.8</v>
      </c>
      <c r="H37" s="13" t="s">
        <v>28</v>
      </c>
    </row>
    <row r="38" spans="1:8" ht="18" customHeight="1" x14ac:dyDescent="0.3">
      <c r="A38" s="5" t="s">
        <v>25</v>
      </c>
      <c r="B38" s="10"/>
      <c r="C38" s="24"/>
      <c r="D38" s="11">
        <f>D18+D21</f>
        <v>21.28</v>
      </c>
      <c r="E38" s="11">
        <f>E18+E21</f>
        <v>25.379999999999995</v>
      </c>
      <c r="F38" s="11">
        <f>F18+F21</f>
        <v>94.97999999999999</v>
      </c>
      <c r="G38" s="11">
        <f>G18+G21</f>
        <v>673.43</v>
      </c>
      <c r="H38" s="12"/>
    </row>
    <row r="39" spans="1:8" ht="17.25" customHeight="1" x14ac:dyDescent="0.3">
      <c r="A39" s="7" t="s">
        <v>26</v>
      </c>
      <c r="B39" s="5"/>
      <c r="C39" s="9"/>
      <c r="D39" s="9">
        <f>D28+D37</f>
        <v>51.649999999999991</v>
      </c>
      <c r="E39" s="9">
        <f>-E28+E37</f>
        <v>5.0499999999999972</v>
      </c>
      <c r="F39" s="9">
        <f>F28+F37</f>
        <v>207.99</v>
      </c>
      <c r="G39" s="9">
        <f>G28+G37</f>
        <v>1597.82</v>
      </c>
      <c r="H39" s="8"/>
    </row>
    <row r="40" spans="1:8" x14ac:dyDescent="0.3">
      <c r="A40" s="54" t="s">
        <v>50</v>
      </c>
      <c r="B40" s="54"/>
      <c r="C40" s="54"/>
      <c r="D40" s="54"/>
      <c r="E40" s="54"/>
      <c r="F40" s="54"/>
      <c r="G40" s="54"/>
      <c r="H40" s="54"/>
    </row>
    <row r="41" spans="1:8" x14ac:dyDescent="0.3">
      <c r="A41" s="40" t="s">
        <v>27</v>
      </c>
      <c r="B41" s="41"/>
      <c r="C41" s="41"/>
      <c r="D41" s="41"/>
      <c r="E41" s="41"/>
      <c r="F41" s="41"/>
      <c r="G41" s="41"/>
      <c r="H41" s="42"/>
    </row>
    <row r="42" spans="1:8" ht="15" thickBot="1" x14ac:dyDescent="0.35">
      <c r="A42" s="38" t="s">
        <v>23</v>
      </c>
      <c r="B42" s="39"/>
      <c r="C42" s="39"/>
      <c r="D42" s="39"/>
      <c r="E42" s="39"/>
      <c r="F42" s="39"/>
      <c r="G42" s="39"/>
      <c r="H42" s="39"/>
    </row>
    <row r="43" spans="1:8" ht="21.6" thickBot="1" x14ac:dyDescent="0.35">
      <c r="A43" s="47" t="s">
        <v>12</v>
      </c>
      <c r="B43" s="21" t="s">
        <v>51</v>
      </c>
      <c r="C43" s="22" t="s">
        <v>52</v>
      </c>
      <c r="D43" s="17">
        <v>4.17</v>
      </c>
      <c r="E43" s="18">
        <v>6.12</v>
      </c>
      <c r="F43" s="18">
        <v>11.46</v>
      </c>
      <c r="G43" s="18">
        <v>117.58</v>
      </c>
      <c r="H43" s="18" t="s">
        <v>35</v>
      </c>
    </row>
    <row r="44" spans="1:8" ht="24" thickBot="1" x14ac:dyDescent="0.35">
      <c r="A44" s="47"/>
      <c r="B44" s="25" t="s">
        <v>53</v>
      </c>
      <c r="C44" s="26">
        <v>120</v>
      </c>
      <c r="D44" s="19">
        <v>12.8</v>
      </c>
      <c r="E44" s="20">
        <v>19.55</v>
      </c>
      <c r="F44" s="20">
        <v>13.4</v>
      </c>
      <c r="G44" s="20">
        <v>280.75</v>
      </c>
      <c r="H44" s="20">
        <v>246</v>
      </c>
    </row>
    <row r="45" spans="1:8" ht="21.6" thickBot="1" x14ac:dyDescent="0.35">
      <c r="A45" s="47"/>
      <c r="B45" s="25" t="s">
        <v>49</v>
      </c>
      <c r="C45" s="27">
        <v>150</v>
      </c>
      <c r="D45" s="19">
        <v>5.42</v>
      </c>
      <c r="E45" s="20">
        <v>4.07</v>
      </c>
      <c r="F45" s="20">
        <v>31.8</v>
      </c>
      <c r="G45" s="20">
        <v>185.45</v>
      </c>
      <c r="H45" s="20">
        <v>307</v>
      </c>
    </row>
    <row r="46" spans="1:8" ht="15" thickBot="1" x14ac:dyDescent="0.35">
      <c r="A46" s="47"/>
      <c r="B46" s="25" t="s">
        <v>54</v>
      </c>
      <c r="C46" s="26" t="s">
        <v>42</v>
      </c>
      <c r="D46" s="19">
        <v>0.15</v>
      </c>
      <c r="E46" s="20">
        <v>0</v>
      </c>
      <c r="F46" s="20">
        <v>14.61</v>
      </c>
      <c r="G46" s="20">
        <v>59.04</v>
      </c>
      <c r="H46" s="20">
        <v>977</v>
      </c>
    </row>
    <row r="47" spans="1:8" ht="15" thickBot="1" x14ac:dyDescent="0.35">
      <c r="A47" s="47"/>
      <c r="B47" s="25" t="s">
        <v>29</v>
      </c>
      <c r="C47" s="27">
        <v>25</v>
      </c>
      <c r="D47" s="19">
        <v>1.88</v>
      </c>
      <c r="E47" s="20">
        <v>0.25</v>
      </c>
      <c r="F47" s="20">
        <v>12.75</v>
      </c>
      <c r="G47" s="20">
        <v>60.75</v>
      </c>
      <c r="H47" s="20" t="s">
        <v>28</v>
      </c>
    </row>
    <row r="48" spans="1:8" ht="15" thickBot="1" x14ac:dyDescent="0.35">
      <c r="A48" s="47"/>
      <c r="B48" s="25" t="s">
        <v>30</v>
      </c>
      <c r="C48" s="27">
        <v>20</v>
      </c>
      <c r="D48" s="19">
        <v>1.32</v>
      </c>
      <c r="E48" s="20">
        <v>0.24</v>
      </c>
      <c r="F48" s="20">
        <v>7.92</v>
      </c>
      <c r="G48" s="20">
        <v>39.119999999999997</v>
      </c>
      <c r="H48" s="37" t="s">
        <v>28</v>
      </c>
    </row>
    <row r="49" spans="1:8" ht="15" thickBot="1" x14ac:dyDescent="0.35">
      <c r="A49" s="47"/>
      <c r="B49" s="25" t="s">
        <v>33</v>
      </c>
      <c r="C49" s="27">
        <v>139</v>
      </c>
      <c r="D49" s="19">
        <v>1.1100000000000001</v>
      </c>
      <c r="E49" s="20">
        <v>0.28000000000000003</v>
      </c>
      <c r="F49" s="20">
        <v>10.43</v>
      </c>
      <c r="G49" s="20">
        <v>48.65</v>
      </c>
      <c r="H49" s="37"/>
    </row>
    <row r="50" spans="1:8" ht="15" thickBot="1" x14ac:dyDescent="0.35">
      <c r="A50" s="46" t="s">
        <v>13</v>
      </c>
      <c r="B50" s="46"/>
      <c r="C50" s="14">
        <v>894</v>
      </c>
      <c r="D50" s="14">
        <f>SUM(D43:D49)</f>
        <v>26.849999999999998</v>
      </c>
      <c r="E50" s="14">
        <f>SUM(E43:E49)</f>
        <v>30.51</v>
      </c>
      <c r="F50" s="14">
        <f>SUM(F43:F49)</f>
        <v>102.37</v>
      </c>
      <c r="G50" s="14">
        <f>SUM(G43:G49)</f>
        <v>791.33999999999992</v>
      </c>
      <c r="H50" s="13" t="s">
        <v>28</v>
      </c>
    </row>
    <row r="51" spans="1:8" ht="15" thickBot="1" x14ac:dyDescent="0.35">
      <c r="A51" s="61" t="s">
        <v>55</v>
      </c>
      <c r="B51" s="21" t="s">
        <v>56</v>
      </c>
      <c r="C51" s="23">
        <v>70</v>
      </c>
      <c r="D51" s="17">
        <v>11.8</v>
      </c>
      <c r="E51" s="18">
        <v>12.87</v>
      </c>
      <c r="F51" s="18">
        <v>19.829999999999998</v>
      </c>
      <c r="G51" s="18">
        <v>242.33</v>
      </c>
      <c r="H51" s="18">
        <v>672</v>
      </c>
    </row>
    <row r="52" spans="1:8" ht="15" thickBot="1" x14ac:dyDescent="0.35">
      <c r="A52" s="61"/>
      <c r="B52" s="25" t="s">
        <v>57</v>
      </c>
      <c r="C52" s="27" t="s">
        <v>34</v>
      </c>
      <c r="D52" s="19">
        <v>1.4</v>
      </c>
      <c r="E52" s="20">
        <v>0.4</v>
      </c>
      <c r="F52" s="20">
        <v>22.8</v>
      </c>
      <c r="G52" s="20">
        <v>100.4</v>
      </c>
      <c r="H52" s="20" t="s">
        <v>28</v>
      </c>
    </row>
    <row r="53" spans="1:8" x14ac:dyDescent="0.3">
      <c r="A53" s="62" t="s">
        <v>58</v>
      </c>
      <c r="B53" s="62"/>
      <c r="C53" s="63">
        <v>270</v>
      </c>
      <c r="D53" s="14">
        <v>8.35</v>
      </c>
      <c r="E53" s="14">
        <v>11.55</v>
      </c>
      <c r="F53" s="14">
        <v>42.37</v>
      </c>
      <c r="G53" s="14">
        <f>SUM(G51:G52)</f>
        <v>342.73</v>
      </c>
      <c r="H53" s="14"/>
    </row>
    <row r="54" spans="1:8" ht="15" thickBot="1" x14ac:dyDescent="0.35">
      <c r="A54" s="38" t="s">
        <v>24</v>
      </c>
      <c r="B54" s="60"/>
      <c r="C54" s="39"/>
      <c r="D54" s="39"/>
      <c r="E54" s="39"/>
      <c r="F54" s="39"/>
      <c r="G54" s="39"/>
      <c r="H54" s="39"/>
    </row>
    <row r="55" spans="1:8" ht="21" thickBot="1" x14ac:dyDescent="0.35">
      <c r="A55" s="57" t="s">
        <v>12</v>
      </c>
      <c r="B55" s="28" t="s">
        <v>39</v>
      </c>
      <c r="C55" s="22" t="s">
        <v>32</v>
      </c>
      <c r="D55" s="17">
        <v>5.31</v>
      </c>
      <c r="E55" s="18">
        <v>7.79</v>
      </c>
      <c r="F55" s="18">
        <v>14.59</v>
      </c>
      <c r="G55" s="18">
        <v>149.65</v>
      </c>
      <c r="H55" s="18" t="s">
        <v>35</v>
      </c>
    </row>
    <row r="56" spans="1:8" ht="31.2" thickBot="1" x14ac:dyDescent="0.35">
      <c r="A56" s="58"/>
      <c r="B56" s="31" t="s">
        <v>48</v>
      </c>
      <c r="C56" s="26">
        <v>120</v>
      </c>
      <c r="D56" s="19">
        <v>12.8</v>
      </c>
      <c r="E56" s="20">
        <v>19.55</v>
      </c>
      <c r="F56" s="20">
        <v>13.4</v>
      </c>
      <c r="G56" s="20">
        <v>280.75</v>
      </c>
      <c r="H56" s="20">
        <v>246</v>
      </c>
    </row>
    <row r="57" spans="1:8" ht="21" thickBot="1" x14ac:dyDescent="0.35">
      <c r="A57" s="58"/>
      <c r="B57" s="30" t="s">
        <v>40</v>
      </c>
      <c r="C57" s="27">
        <v>200</v>
      </c>
      <c r="D57" s="19">
        <v>7.22</v>
      </c>
      <c r="E57" s="20">
        <v>5.42</v>
      </c>
      <c r="F57" s="20">
        <v>42.4</v>
      </c>
      <c r="G57" s="20">
        <v>247.26</v>
      </c>
      <c r="H57" s="20">
        <v>307</v>
      </c>
    </row>
    <row r="58" spans="1:8" ht="21" thickBot="1" x14ac:dyDescent="0.35">
      <c r="A58" s="58"/>
      <c r="B58" s="30" t="s">
        <v>41</v>
      </c>
      <c r="C58" s="26" t="s">
        <v>42</v>
      </c>
      <c r="D58" s="19">
        <v>0.15</v>
      </c>
      <c r="E58" s="20">
        <v>0</v>
      </c>
      <c r="F58" s="20">
        <v>14.61</v>
      </c>
      <c r="G58" s="20">
        <v>59.04</v>
      </c>
      <c r="H58" s="20">
        <v>977</v>
      </c>
    </row>
    <row r="59" spans="1:8" ht="15" thickBot="1" x14ac:dyDescent="0.35">
      <c r="A59" s="58"/>
      <c r="B59" s="31" t="s">
        <v>29</v>
      </c>
      <c r="C59" s="27">
        <v>25</v>
      </c>
      <c r="D59" s="19">
        <v>1.88</v>
      </c>
      <c r="E59" s="20">
        <v>0.25</v>
      </c>
      <c r="F59" s="20">
        <v>12.75</v>
      </c>
      <c r="G59" s="20">
        <v>60.75</v>
      </c>
      <c r="H59" s="20" t="s">
        <v>28</v>
      </c>
    </row>
    <row r="60" spans="1:8" ht="15" thickBot="1" x14ac:dyDescent="0.35">
      <c r="A60" s="58"/>
      <c r="B60" s="31" t="s">
        <v>30</v>
      </c>
      <c r="C60" s="27">
        <v>25</v>
      </c>
      <c r="D60" s="19">
        <v>1.65</v>
      </c>
      <c r="E60" s="20">
        <v>0.3</v>
      </c>
      <c r="F60" s="20">
        <v>9.9</v>
      </c>
      <c r="G60" s="20">
        <v>48.9</v>
      </c>
      <c r="H60" s="20"/>
    </row>
    <row r="61" spans="1:8" ht="15" thickBot="1" x14ac:dyDescent="0.35">
      <c r="A61" s="59"/>
      <c r="B61" s="30" t="s">
        <v>33</v>
      </c>
      <c r="C61" s="27">
        <v>147</v>
      </c>
      <c r="D61" s="19">
        <v>1.18</v>
      </c>
      <c r="E61" s="20">
        <v>0.28999999999999998</v>
      </c>
      <c r="F61" s="20">
        <v>11.03</v>
      </c>
      <c r="G61" s="20">
        <v>51.45</v>
      </c>
      <c r="H61" s="20"/>
    </row>
    <row r="62" spans="1:8" ht="15" thickBot="1" x14ac:dyDescent="0.35">
      <c r="A62" s="43" t="s">
        <v>13</v>
      </c>
      <c r="B62" s="44"/>
      <c r="C62" s="14">
        <v>1047</v>
      </c>
      <c r="D62" s="14">
        <f>SUM(D55:D61)</f>
        <v>30.189999999999994</v>
      </c>
      <c r="E62" s="14">
        <f>SUM(E55:E61)</f>
        <v>33.599999999999994</v>
      </c>
      <c r="F62" s="14">
        <f>SUM(F55:F61)</f>
        <v>118.68</v>
      </c>
      <c r="G62" s="14">
        <f>SUM(G55:G61)</f>
        <v>897.8</v>
      </c>
      <c r="H62" s="13" t="s">
        <v>28</v>
      </c>
    </row>
    <row r="63" spans="1:8" ht="15" thickBot="1" x14ac:dyDescent="0.35">
      <c r="A63" s="61" t="s">
        <v>55</v>
      </c>
      <c r="B63" s="21" t="s">
        <v>56</v>
      </c>
      <c r="C63" s="23">
        <v>80</v>
      </c>
      <c r="D63" s="17">
        <v>13.48</v>
      </c>
      <c r="E63" s="18">
        <v>14.71</v>
      </c>
      <c r="F63" s="18">
        <v>22.67</v>
      </c>
      <c r="G63" s="18">
        <v>276.95</v>
      </c>
      <c r="H63" s="18">
        <v>672</v>
      </c>
    </row>
    <row r="64" spans="1:8" ht="15" thickBot="1" x14ac:dyDescent="0.35">
      <c r="A64" s="61"/>
      <c r="B64" s="25" t="s">
        <v>57</v>
      </c>
      <c r="C64" s="27" t="s">
        <v>34</v>
      </c>
      <c r="D64" s="19">
        <v>1.4</v>
      </c>
      <c r="E64" s="20">
        <v>0.4</v>
      </c>
      <c r="F64" s="20">
        <v>22.8</v>
      </c>
      <c r="G64" s="20">
        <v>100.4</v>
      </c>
      <c r="H64" s="20" t="s">
        <v>28</v>
      </c>
    </row>
    <row r="65" spans="1:8" x14ac:dyDescent="0.3">
      <c r="A65" s="62" t="s">
        <v>58</v>
      </c>
      <c r="B65" s="62"/>
      <c r="C65" s="63">
        <v>280</v>
      </c>
      <c r="D65" s="14">
        <v>8.35</v>
      </c>
      <c r="E65" s="14">
        <v>11.55</v>
      </c>
      <c r="F65" s="14">
        <v>42.37</v>
      </c>
      <c r="G65" s="14">
        <f>SUM(G63:G64)</f>
        <v>377.35</v>
      </c>
      <c r="H65" s="14"/>
    </row>
    <row r="66" spans="1:8" x14ac:dyDescent="0.3">
      <c r="A66" s="5" t="s">
        <v>25</v>
      </c>
      <c r="B66" s="5"/>
      <c r="C66" s="9" t="e">
        <f>C52+C56</f>
        <v>#VALUE!</v>
      </c>
      <c r="D66" s="9">
        <f>D52+D56</f>
        <v>14.200000000000001</v>
      </c>
      <c r="E66" s="9">
        <f>E52+E56</f>
        <v>19.95</v>
      </c>
      <c r="F66" s="9">
        <f>F52+F56</f>
        <v>36.200000000000003</v>
      </c>
      <c r="G66" s="9">
        <f>G52+G56</f>
        <v>381.15</v>
      </c>
      <c r="H66" s="64"/>
    </row>
    <row r="67" spans="1:8" x14ac:dyDescent="0.3">
      <c r="A67" s="7" t="s">
        <v>26</v>
      </c>
      <c r="B67" s="5"/>
      <c r="C67" s="9">
        <f>C61+C65</f>
        <v>427</v>
      </c>
      <c r="D67" s="9">
        <f>D61+D65</f>
        <v>9.5299999999999994</v>
      </c>
      <c r="E67" s="9">
        <f>E61+E65</f>
        <v>11.84</v>
      </c>
      <c r="F67" s="9">
        <f>F61+F65</f>
        <v>53.4</v>
      </c>
      <c r="G67" s="9">
        <f>G61+G65</f>
        <v>428.8</v>
      </c>
      <c r="H67" s="6"/>
    </row>
  </sheetData>
  <mergeCells count="36">
    <mergeCell ref="A53:B53"/>
    <mergeCell ref="A54:H54"/>
    <mergeCell ref="A55:A61"/>
    <mergeCell ref="A62:B62"/>
    <mergeCell ref="A63:A64"/>
    <mergeCell ref="A23:A27"/>
    <mergeCell ref="A28:B28"/>
    <mergeCell ref="A19:H19"/>
    <mergeCell ref="A30:A36"/>
    <mergeCell ref="A42:H42"/>
    <mergeCell ref="A65:B65"/>
    <mergeCell ref="A40:H40"/>
    <mergeCell ref="A43:A49"/>
    <mergeCell ref="A50:B50"/>
    <mergeCell ref="A51:A52"/>
    <mergeCell ref="A21:B21"/>
    <mergeCell ref="A22:H22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  <mergeCell ref="A18:B18"/>
    <mergeCell ref="A11:H11"/>
    <mergeCell ref="A12:H12"/>
    <mergeCell ref="A13:A17"/>
    <mergeCell ref="A37:B37"/>
    <mergeCell ref="A29:H29"/>
    <mergeCell ref="A41:H41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2023-05-17T07:49:40Z</dcterms:modified>
</cp:coreProperties>
</file>