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67" i="1" l="1"/>
  <c r="C67" i="1"/>
  <c r="D66" i="1"/>
  <c r="C66" i="1"/>
  <c r="G65" i="1"/>
  <c r="F65" i="1"/>
  <c r="E65" i="1"/>
  <c r="D65" i="1"/>
  <c r="D67" i="1" s="1"/>
  <c r="G61" i="1"/>
  <c r="F61" i="1"/>
  <c r="F67" i="1" s="1"/>
  <c r="E61" i="1"/>
  <c r="E67" i="1" s="1"/>
  <c r="D61" i="1"/>
  <c r="G52" i="1"/>
  <c r="F52" i="1"/>
  <c r="E52" i="1"/>
  <c r="D52" i="1"/>
  <c r="G48" i="1"/>
  <c r="G66" i="1" s="1"/>
  <c r="F48" i="1"/>
  <c r="F66" i="1" s="1"/>
  <c r="E48" i="1"/>
  <c r="E66" i="1" s="1"/>
  <c r="D48" i="1"/>
  <c r="C37" i="1"/>
  <c r="C36" i="1"/>
  <c r="G35" i="1"/>
  <c r="F35" i="1"/>
  <c r="E35" i="1"/>
  <c r="D35" i="1"/>
  <c r="G26" i="1"/>
  <c r="F26" i="1"/>
  <c r="E26" i="1"/>
  <c r="D26" i="1"/>
  <c r="G20" i="1"/>
  <c r="F20" i="1"/>
  <c r="E20" i="1"/>
  <c r="D20" i="1"/>
  <c r="G17" i="1"/>
  <c r="F17" i="1"/>
  <c r="E17" i="1"/>
  <c r="D17" i="1"/>
  <c r="D36" i="1" l="1"/>
  <c r="G36" i="1"/>
  <c r="E36" i="1"/>
  <c r="F36" i="1"/>
  <c r="G37" i="1"/>
  <c r="F37" i="1"/>
  <c r="D37" i="1"/>
  <c r="E37" i="1"/>
</calcChain>
</file>

<file path=xl/sharedStrings.xml><?xml version="1.0" encoding="utf-8"?>
<sst xmlns="http://schemas.openxmlformats.org/spreadsheetml/2006/main" count="111" uniqueCount="57">
  <si>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</si>
  <si>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</si>
  <si>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</si>
  <si>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</si>
  <si>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</si>
  <si>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</si>
  <si>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</si>
  <si>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</si>
  <si>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</si>
  <si>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</si>
  <si>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</si>
  <si>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</si>
  <si>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</si>
  <si>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</si>
  <si>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</si>
  <si>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</si>
  <si>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</si>
  <si>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</si>
  <si>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</si>
  <si>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</si>
  <si>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</si>
  <si>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</si>
  <si>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</si>
  <si>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</si>
  <si>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</si>
  <si>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7. Возрастная категория: 7-11 лет</t>
  </si>
  <si>
    <t>Итого за день 7. Возрастная категория: 12 лет и старше</t>
  </si>
  <si>
    <t>Итого за день 8. Возрастная категория: 7-11 лет</t>
  </si>
  <si>
    <t>Итого за день 8. Возрастная категория: 12 лет и старше</t>
  </si>
  <si>
    <t>200/4</t>
  </si>
  <si>
    <t>-</t>
  </si>
  <si>
    <t>Хлеб пшеничный йодированный</t>
  </si>
  <si>
    <t>Хлеб ржаной</t>
  </si>
  <si>
    <t>611а</t>
  </si>
  <si>
    <t>25/250</t>
  </si>
  <si>
    <t>Яблоко свежее</t>
  </si>
  <si>
    <t>Второй завтрак</t>
  </si>
  <si>
    <t>Мармелад желейный</t>
  </si>
  <si>
    <t>222/370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</si>
  <si>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</si>
  <si>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День 7</t>
  </si>
  <si>
    <t>Груша</t>
  </si>
  <si>
    <t>"15"  мая 2023 г.</t>
  </si>
  <si>
    <r>
      <t>Каша молочная Боярская с изюмом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(пшено, молоко 3,2%, молоко, сахар-песок, изюм, соль йод., масло слив.)</t>
    </r>
  </si>
  <si>
    <r>
      <t>Бутерброд с сыром и маслом (</t>
    </r>
    <r>
      <rPr>
        <sz val="6"/>
        <color indexed="8"/>
        <rFont val="Times New Roman"/>
        <family val="1"/>
        <charset val="204"/>
      </rPr>
      <t>хлеб пшеничн., сыр, масло) 25/10/30</t>
    </r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</si>
  <si>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</si>
  <si>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Ёжики мясные с соусом красным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свинина, крупа рисовая, лук репч.,  соль йод, соус красный осн.)</t>
    </r>
    <r>
      <rPr>
        <sz val="7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80/30</t>
    </r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</si>
  <si>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</si>
  <si>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</si>
  <si>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Неделя 3 (1 смена)</t>
  </si>
  <si>
    <t>Неделя 3 (2 смена)</t>
  </si>
  <si>
    <t>15/200</t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</si>
  <si>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</si>
  <si>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t>Полдник</t>
  </si>
  <si>
    <r>
      <t>Самса «Детская»</t>
    </r>
    <r>
      <rPr>
        <sz val="6"/>
        <color indexed="8"/>
        <rFont val="Times New Roman"/>
        <family val="1"/>
        <charset val="204"/>
      </rPr>
      <t xml:space="preserve"> (</t>
    </r>
    <r>
      <rPr>
        <sz val="6"/>
        <color indexed="8"/>
        <rFont val="Times New Roman"/>
        <family val="1"/>
        <charset val="204"/>
      </rPr>
      <t>тесто слоеное, говядина, лук репч., масло подсол., мука, яйцо, соль йод.)</t>
    </r>
  </si>
  <si>
    <t>Чай с лимоном (чай, сахар, лимон)</t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</si>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</sst>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topLeftCell="A61" zoomScale="120" zoomScaleNormal="120" workbookViewId="0">
      <selection activeCell="B70" sqref="B70"/>
    </sheetView>
  </sheetViews>
  <sheetFormatPr defaultRowHeight="14.4" x14ac:dyDescent="0.3"/>
  <cols>
    <col min="1" max="1" width="13.5546875" customWidth="1"/>
    <col min="2" max="2" width="39.5546875" customWidth="1"/>
    <col min="3" max="3" width="12.88671875" customWidth="1"/>
    <col min="4" max="4" width="12" bestFit="1" customWidth="1"/>
    <col min="5" max="5" width="9.33203125" bestFit="1" customWidth="1"/>
    <col min="6" max="6" width="11.33203125" customWidth="1"/>
    <col min="7" max="7" width="18.6640625" customWidth="1"/>
    <col min="8" max="8" width="13.88671875" customWidth="1"/>
  </cols>
  <sheetData>
    <row r="1" spans="1:18" x14ac:dyDescent="0.3">
      <c r="A1" s="1" t="s">
        <v>14</v>
      </c>
      <c r="B1" s="2"/>
      <c r="C1" s="2"/>
      <c r="D1" s="2"/>
      <c r="E1" s="2"/>
      <c r="F1" s="2"/>
      <c r="G1" s="59" t="s">
        <v>15</v>
      </c>
      <c r="H1" s="59"/>
      <c r="I1" s="2"/>
      <c r="J1" s="2"/>
      <c r="K1" s="2"/>
      <c r="L1" s="2"/>
      <c r="M1" s="2"/>
      <c r="N1" s="2"/>
      <c r="R1" s="2"/>
    </row>
    <row r="2" spans="1:18" x14ac:dyDescent="0.3">
      <c r="A2" s="1" t="s">
        <v>21</v>
      </c>
      <c r="B2" s="2"/>
      <c r="C2" s="2"/>
      <c r="D2" s="2"/>
      <c r="E2" s="2"/>
      <c r="F2" s="2"/>
      <c r="G2" s="59" t="s">
        <v>16</v>
      </c>
      <c r="H2" s="59"/>
      <c r="I2" s="2"/>
      <c r="J2" s="2"/>
      <c r="K2" s="2"/>
      <c r="L2" s="2"/>
      <c r="M2" s="2"/>
      <c r="N2" s="2"/>
      <c r="R2" s="2"/>
    </row>
    <row r="3" spans="1:18" x14ac:dyDescent="0.3">
      <c r="A3" s="1" t="s">
        <v>22</v>
      </c>
      <c r="B3" s="2"/>
      <c r="C3" s="2"/>
      <c r="D3" s="2"/>
      <c r="E3" s="2"/>
      <c r="F3" s="2"/>
      <c r="G3" s="59" t="s">
        <v>17</v>
      </c>
      <c r="H3" s="59"/>
      <c r="I3" s="2"/>
      <c r="J3" s="2"/>
      <c r="K3" s="2"/>
      <c r="L3" s="2"/>
      <c r="M3" s="2"/>
      <c r="N3" s="2"/>
      <c r="R3" s="2"/>
    </row>
    <row r="4" spans="1:18" x14ac:dyDescent="0.3">
      <c r="A4" s="1" t="s">
        <v>22</v>
      </c>
      <c r="B4" s="1"/>
      <c r="C4" s="2"/>
      <c r="D4" s="2"/>
      <c r="E4" s="2"/>
      <c r="F4" s="2"/>
      <c r="G4" s="59" t="s">
        <v>18</v>
      </c>
      <c r="H4" s="59"/>
      <c r="I4" s="2"/>
      <c r="J4" s="2"/>
      <c r="K4" s="2"/>
      <c r="L4" s="2"/>
      <c r="M4" s="2"/>
      <c r="N4" s="2"/>
      <c r="R4" s="2"/>
    </row>
    <row r="5" spans="1:18" x14ac:dyDescent="0.3">
      <c r="A5" s="1" t="s">
        <v>42</v>
      </c>
      <c r="B5" s="1"/>
      <c r="C5" s="2"/>
      <c r="D5" s="2"/>
      <c r="E5" s="2"/>
      <c r="F5" s="2"/>
      <c r="G5" s="59" t="s">
        <v>19</v>
      </c>
      <c r="H5" s="59"/>
      <c r="I5" s="2"/>
      <c r="J5" s="2"/>
      <c r="K5" s="2"/>
      <c r="L5" s="2"/>
      <c r="M5" s="2"/>
      <c r="N5" s="2"/>
      <c r="R5" s="2"/>
    </row>
    <row r="6" spans="1:18" ht="15.75" customHeight="1" x14ac:dyDescent="0.3">
      <c r="A6" s="60" t="s">
        <v>20</v>
      </c>
      <c r="B6" s="60"/>
      <c r="C6" s="60"/>
      <c r="D6" s="60"/>
      <c r="E6" s="60"/>
      <c r="F6" s="60"/>
      <c r="G6" s="60"/>
      <c r="H6" s="60"/>
    </row>
    <row r="8" spans="1:18" x14ac:dyDescent="0.3">
      <c r="A8" s="52" t="s">
        <v>2</v>
      </c>
      <c r="B8" s="52" t="s">
        <v>0</v>
      </c>
      <c r="C8" s="52" t="s">
        <v>1</v>
      </c>
      <c r="D8" s="52" t="s">
        <v>3</v>
      </c>
      <c r="E8" s="52"/>
      <c r="F8" s="52"/>
      <c r="G8" s="3" t="s">
        <v>9</v>
      </c>
      <c r="H8" s="52" t="s">
        <v>7</v>
      </c>
    </row>
    <row r="9" spans="1:18" x14ac:dyDescent="0.3">
      <c r="A9" s="52"/>
      <c r="B9" s="52"/>
      <c r="C9" s="52"/>
      <c r="D9" s="3" t="s">
        <v>4</v>
      </c>
      <c r="E9" s="3" t="s">
        <v>5</v>
      </c>
      <c r="F9" s="3" t="s">
        <v>6</v>
      </c>
      <c r="G9" s="3" t="s">
        <v>10</v>
      </c>
      <c r="H9" s="52"/>
    </row>
    <row r="10" spans="1:18" x14ac:dyDescent="0.3">
      <c r="A10" s="58" t="s">
        <v>49</v>
      </c>
      <c r="B10" s="58"/>
      <c r="C10" s="58"/>
      <c r="D10" s="58"/>
      <c r="E10" s="58"/>
      <c r="F10" s="58"/>
      <c r="G10" s="58"/>
      <c r="H10" s="58"/>
    </row>
    <row r="11" spans="1:18" x14ac:dyDescent="0.3">
      <c r="A11" s="53" t="s">
        <v>40</v>
      </c>
      <c r="B11" s="53"/>
      <c r="C11" s="53"/>
      <c r="D11" s="53"/>
      <c r="E11" s="53"/>
      <c r="F11" s="53"/>
      <c r="G11" s="53"/>
      <c r="H11" s="53"/>
    </row>
    <row r="12" spans="1:18" ht="15" thickBot="1" x14ac:dyDescent="0.35">
      <c r="A12" s="61" t="s">
        <v>23</v>
      </c>
      <c r="B12" s="62"/>
      <c r="C12" s="49"/>
      <c r="D12" s="49"/>
      <c r="E12" s="49"/>
      <c r="F12" s="49"/>
      <c r="G12" s="49"/>
      <c r="H12" s="49"/>
    </row>
    <row r="13" spans="1:18" ht="33" customHeight="1" thickBot="1" x14ac:dyDescent="0.35">
      <c r="A13" s="52" t="s">
        <v>8</v>
      </c>
      <c r="B13" s="44" t="s">
        <v>43</v>
      </c>
      <c r="C13" s="33">
        <v>180</v>
      </c>
      <c r="D13" s="26">
        <v>7.26</v>
      </c>
      <c r="E13" s="27">
        <v>16.05</v>
      </c>
      <c r="F13" s="27">
        <v>38.380000000000003</v>
      </c>
      <c r="G13" s="27">
        <v>246.98</v>
      </c>
      <c r="H13" s="27">
        <v>527</v>
      </c>
    </row>
    <row r="14" spans="1:18" ht="23.4" thickBot="1" x14ac:dyDescent="0.35">
      <c r="A14" s="52"/>
      <c r="B14" s="45" t="s">
        <v>44</v>
      </c>
      <c r="C14" s="40">
        <v>65</v>
      </c>
      <c r="D14" s="46">
        <v>8.3800000000000008</v>
      </c>
      <c r="E14" s="31">
        <v>14.26</v>
      </c>
      <c r="F14" s="31">
        <v>15.58</v>
      </c>
      <c r="G14" s="31">
        <v>224.16</v>
      </c>
      <c r="H14" s="31">
        <v>893</v>
      </c>
    </row>
    <row r="15" spans="1:18" ht="15" customHeight="1" thickBot="1" x14ac:dyDescent="0.35">
      <c r="A15" s="52"/>
      <c r="B15" s="32" t="s">
        <v>39</v>
      </c>
      <c r="C15" s="37">
        <v>200</v>
      </c>
      <c r="D15" s="46">
        <v>1.82</v>
      </c>
      <c r="E15" s="31">
        <v>1.67</v>
      </c>
      <c r="F15" s="31">
        <v>13.22</v>
      </c>
      <c r="G15" s="31">
        <v>75.19</v>
      </c>
      <c r="H15" s="31">
        <v>986</v>
      </c>
    </row>
    <row r="16" spans="1:18" ht="26.25" customHeight="1" thickBot="1" x14ac:dyDescent="0.35">
      <c r="A16" s="52"/>
      <c r="B16" s="17" t="s">
        <v>35</v>
      </c>
      <c r="C16" s="18">
        <v>157</v>
      </c>
      <c r="D16" s="46">
        <v>0.63</v>
      </c>
      <c r="E16" s="31">
        <v>0.63</v>
      </c>
      <c r="F16" s="31">
        <v>15.39</v>
      </c>
      <c r="G16" s="31">
        <v>69.709999999999994</v>
      </c>
      <c r="H16" s="31" t="s">
        <v>30</v>
      </c>
    </row>
    <row r="17" spans="1:8" ht="15" customHeight="1" thickBot="1" x14ac:dyDescent="0.35">
      <c r="A17" s="51" t="s">
        <v>11</v>
      </c>
      <c r="B17" s="51"/>
      <c r="C17" s="15">
        <v>602</v>
      </c>
      <c r="D17" s="14">
        <f>SUM(D13:D16)</f>
        <v>18.09</v>
      </c>
      <c r="E17" s="15">
        <f>SUM(E13:E16)</f>
        <v>32.610000000000007</v>
      </c>
      <c r="F17" s="15">
        <f>SUM(F13:F16)</f>
        <v>82.570000000000007</v>
      </c>
      <c r="G17" s="15">
        <f>SUM(G13:G16)</f>
        <v>616.04</v>
      </c>
      <c r="H17" s="13"/>
    </row>
    <row r="18" spans="1:8" ht="15" customHeight="1" thickBot="1" x14ac:dyDescent="0.35">
      <c r="A18" s="50" t="s">
        <v>23</v>
      </c>
      <c r="B18" s="54"/>
      <c r="C18" s="54"/>
      <c r="D18" s="54"/>
      <c r="E18" s="54"/>
      <c r="F18" s="54"/>
      <c r="G18" s="54"/>
      <c r="H18" s="55"/>
    </row>
    <row r="19" spans="1:8" ht="15" customHeight="1" thickBot="1" x14ac:dyDescent="0.35">
      <c r="A19" s="16" t="s">
        <v>36</v>
      </c>
      <c r="B19" s="24" t="s">
        <v>37</v>
      </c>
      <c r="C19" s="25">
        <v>30</v>
      </c>
      <c r="D19" s="26">
        <v>0.03</v>
      </c>
      <c r="E19" s="27">
        <v>0</v>
      </c>
      <c r="F19" s="27">
        <v>23.82</v>
      </c>
      <c r="G19" s="27">
        <v>95.4</v>
      </c>
      <c r="H19" s="27" t="s">
        <v>30</v>
      </c>
    </row>
    <row r="20" spans="1:8" ht="24" customHeight="1" x14ac:dyDescent="0.3">
      <c r="A20" s="56" t="s">
        <v>11</v>
      </c>
      <c r="B20" s="57"/>
      <c r="C20" s="12">
        <v>30</v>
      </c>
      <c r="D20" s="12">
        <f>SUM(D19)</f>
        <v>0.03</v>
      </c>
      <c r="E20" s="12">
        <f>SUM(E19)</f>
        <v>0</v>
      </c>
      <c r="F20" s="12">
        <f>SUM(F19)</f>
        <v>23.82</v>
      </c>
      <c r="G20" s="12">
        <f>SUM(G19)</f>
        <v>95.4</v>
      </c>
      <c r="H20" s="11"/>
    </row>
    <row r="21" spans="1:8" ht="15" customHeight="1" thickBot="1" x14ac:dyDescent="0.35">
      <c r="A21" s="48" t="s">
        <v>24</v>
      </c>
      <c r="B21" s="49"/>
      <c r="C21" s="49"/>
      <c r="D21" s="49"/>
      <c r="E21" s="49"/>
      <c r="F21" s="49"/>
      <c r="G21" s="49"/>
      <c r="H21" s="49"/>
    </row>
    <row r="22" spans="1:8" ht="22.2" thickBot="1" x14ac:dyDescent="0.35">
      <c r="A22" s="52" t="s">
        <v>8</v>
      </c>
      <c r="B22" s="44" t="s">
        <v>43</v>
      </c>
      <c r="C22" s="27">
        <v>210</v>
      </c>
      <c r="D22" s="23">
        <v>8.4700000000000006</v>
      </c>
      <c r="E22" s="22">
        <v>18.72</v>
      </c>
      <c r="F22" s="22">
        <v>44.77</v>
      </c>
      <c r="G22" s="22">
        <v>301.48</v>
      </c>
      <c r="H22" s="22">
        <v>527</v>
      </c>
    </row>
    <row r="23" spans="1:8" ht="23.4" thickBot="1" x14ac:dyDescent="0.35">
      <c r="A23" s="52"/>
      <c r="B23" s="45" t="s">
        <v>44</v>
      </c>
      <c r="C23" s="30">
        <v>65</v>
      </c>
      <c r="D23" s="20">
        <v>8.3800000000000008</v>
      </c>
      <c r="E23" s="21">
        <v>14.26</v>
      </c>
      <c r="F23" s="21">
        <v>15.58</v>
      </c>
      <c r="G23" s="21">
        <v>224.16</v>
      </c>
      <c r="H23" s="21">
        <v>893</v>
      </c>
    </row>
    <row r="24" spans="1:8" ht="15" thickBot="1" x14ac:dyDescent="0.35">
      <c r="A24" s="52"/>
      <c r="B24" s="32" t="s">
        <v>39</v>
      </c>
      <c r="C24" s="31">
        <v>200</v>
      </c>
      <c r="D24" s="20">
        <v>1.82</v>
      </c>
      <c r="E24" s="21">
        <v>1.67</v>
      </c>
      <c r="F24" s="21">
        <v>13.22</v>
      </c>
      <c r="G24" s="21">
        <v>75.19</v>
      </c>
      <c r="H24" s="21">
        <v>986</v>
      </c>
    </row>
    <row r="25" spans="1:8" ht="15.75" customHeight="1" thickBot="1" x14ac:dyDescent="0.35">
      <c r="A25" s="52"/>
      <c r="B25" s="17" t="s">
        <v>35</v>
      </c>
      <c r="C25" s="31">
        <v>159</v>
      </c>
      <c r="D25" s="20">
        <v>0.64</v>
      </c>
      <c r="E25" s="21">
        <v>0.64</v>
      </c>
      <c r="F25" s="21">
        <v>15.58</v>
      </c>
      <c r="G25" s="21">
        <v>70.599999999999994</v>
      </c>
      <c r="H25" s="21" t="s">
        <v>30</v>
      </c>
    </row>
    <row r="26" spans="1:8" ht="15" thickBot="1" x14ac:dyDescent="0.35">
      <c r="A26" s="51" t="s">
        <v>11</v>
      </c>
      <c r="B26" s="51"/>
      <c r="C26" s="14">
        <v>634</v>
      </c>
      <c r="D26" s="14">
        <f>SUM(D22:D25)</f>
        <v>19.310000000000002</v>
      </c>
      <c r="E26" s="15">
        <f>SUM(E22:E25)</f>
        <v>35.29</v>
      </c>
      <c r="F26" s="15">
        <f>SUM(F22:F25)</f>
        <v>89.15</v>
      </c>
      <c r="G26" s="15">
        <f>SUM(G22:G25)</f>
        <v>671.43</v>
      </c>
      <c r="H26" s="13"/>
    </row>
    <row r="27" spans="1:8" ht="15.75" customHeight="1" thickBot="1" x14ac:dyDescent="0.35">
      <c r="A27" s="48" t="s">
        <v>24</v>
      </c>
      <c r="B27" s="49"/>
      <c r="C27" s="49"/>
      <c r="D27" s="49"/>
      <c r="E27" s="49"/>
      <c r="F27" s="49"/>
      <c r="G27" s="49"/>
      <c r="H27" s="49"/>
    </row>
    <row r="28" spans="1:8" ht="15.75" customHeight="1" thickBot="1" x14ac:dyDescent="0.35">
      <c r="A28" s="52" t="s">
        <v>12</v>
      </c>
      <c r="B28" s="36" t="s">
        <v>45</v>
      </c>
      <c r="C28" s="33" t="s">
        <v>34</v>
      </c>
      <c r="D28" s="26">
        <v>5.46</v>
      </c>
      <c r="E28" s="27">
        <v>10.02</v>
      </c>
      <c r="F28" s="27">
        <v>16.25</v>
      </c>
      <c r="G28" s="27">
        <v>177.02</v>
      </c>
      <c r="H28" s="27">
        <v>17</v>
      </c>
    </row>
    <row r="29" spans="1:8" ht="27" thickBot="1" x14ac:dyDescent="0.35">
      <c r="A29" s="52"/>
      <c r="B29" s="17" t="s">
        <v>46</v>
      </c>
      <c r="C29" s="18">
        <v>110</v>
      </c>
      <c r="D29" s="46">
        <v>10.69</v>
      </c>
      <c r="E29" s="31">
        <v>14.88</v>
      </c>
      <c r="F29" s="31">
        <v>8.44</v>
      </c>
      <c r="G29" s="31">
        <v>210.44</v>
      </c>
      <c r="H29" s="31" t="s">
        <v>38</v>
      </c>
    </row>
    <row r="30" spans="1:8" ht="21.6" thickBot="1" x14ac:dyDescent="0.35">
      <c r="A30" s="52"/>
      <c r="B30" s="34" t="s">
        <v>47</v>
      </c>
      <c r="C30" s="18">
        <v>180</v>
      </c>
      <c r="D30" s="46">
        <v>7.43</v>
      </c>
      <c r="E30" s="31">
        <v>5.69</v>
      </c>
      <c r="F30" s="31">
        <v>45.58</v>
      </c>
      <c r="G30" s="31">
        <v>263.23</v>
      </c>
      <c r="H30" s="31">
        <v>632</v>
      </c>
    </row>
    <row r="31" spans="1:8" ht="21.6" thickBot="1" x14ac:dyDescent="0.35">
      <c r="A31" s="52"/>
      <c r="B31" s="34" t="s">
        <v>48</v>
      </c>
      <c r="C31" s="35">
        <v>200</v>
      </c>
      <c r="D31" s="46">
        <v>0.56999999999999995</v>
      </c>
      <c r="E31" s="31">
        <v>0</v>
      </c>
      <c r="F31" s="31">
        <v>19.55</v>
      </c>
      <c r="G31" s="31">
        <v>80.48</v>
      </c>
      <c r="H31" s="31" t="s">
        <v>33</v>
      </c>
    </row>
    <row r="32" spans="1:8" ht="15" thickBot="1" x14ac:dyDescent="0.35">
      <c r="A32" s="52"/>
      <c r="B32" s="34" t="s">
        <v>31</v>
      </c>
      <c r="C32" s="18">
        <v>33</v>
      </c>
      <c r="D32" s="46">
        <v>2.48</v>
      </c>
      <c r="E32" s="31">
        <v>0.33</v>
      </c>
      <c r="F32" s="31">
        <v>16.829999999999998</v>
      </c>
      <c r="G32" s="31">
        <v>80.19</v>
      </c>
      <c r="H32" s="31" t="s">
        <v>30</v>
      </c>
    </row>
    <row r="33" spans="1:8" ht="15" thickBot="1" x14ac:dyDescent="0.35">
      <c r="A33" s="52"/>
      <c r="B33" s="17" t="s">
        <v>32</v>
      </c>
      <c r="C33" s="18">
        <v>25</v>
      </c>
      <c r="D33" s="46">
        <v>1.65</v>
      </c>
      <c r="E33" s="31">
        <v>0.3</v>
      </c>
      <c r="F33" s="31">
        <v>9.9</v>
      </c>
      <c r="G33" s="31">
        <v>48.9</v>
      </c>
      <c r="H33" s="31" t="s">
        <v>30</v>
      </c>
    </row>
    <row r="34" spans="1:8" ht="15" thickBot="1" x14ac:dyDescent="0.35">
      <c r="A34" s="52"/>
      <c r="B34" s="17" t="s">
        <v>41</v>
      </c>
      <c r="C34" s="18">
        <v>141</v>
      </c>
      <c r="D34" s="46">
        <v>0.56000000000000005</v>
      </c>
      <c r="E34" s="31">
        <v>0.42</v>
      </c>
      <c r="F34" s="31">
        <v>14.52</v>
      </c>
      <c r="G34" s="31">
        <v>64.16</v>
      </c>
      <c r="H34" s="31"/>
    </row>
    <row r="35" spans="1:8" ht="15" thickBot="1" x14ac:dyDescent="0.35">
      <c r="A35" s="51" t="s">
        <v>13</v>
      </c>
      <c r="B35" s="51"/>
      <c r="C35" s="14">
        <v>964</v>
      </c>
      <c r="D35" s="14">
        <f>SUM(D28:D34)</f>
        <v>28.839999999999996</v>
      </c>
      <c r="E35" s="15">
        <f>SUM(E28:E34)</f>
        <v>31.64</v>
      </c>
      <c r="F35" s="15">
        <f>SUM(F28:F34)</f>
        <v>131.07</v>
      </c>
      <c r="G35" s="15">
        <f>SUM(G28:G34)</f>
        <v>924.42000000000007</v>
      </c>
      <c r="H35" s="15"/>
    </row>
    <row r="36" spans="1:8" x14ac:dyDescent="0.3">
      <c r="A36" s="4" t="s">
        <v>25</v>
      </c>
      <c r="B36" s="8"/>
      <c r="C36" s="28">
        <f>C17+C20</f>
        <v>632</v>
      </c>
      <c r="D36" s="9">
        <f>D17+D20</f>
        <v>18.12</v>
      </c>
      <c r="E36" s="9">
        <f>E17+E20</f>
        <v>32.610000000000007</v>
      </c>
      <c r="F36" s="9">
        <f>F17+F20</f>
        <v>106.39000000000001</v>
      </c>
      <c r="G36" s="9">
        <f>G17+G20</f>
        <v>711.43999999999994</v>
      </c>
      <c r="H36" s="10"/>
    </row>
    <row r="37" spans="1:8" x14ac:dyDescent="0.3">
      <c r="A37" s="6" t="s">
        <v>26</v>
      </c>
      <c r="B37" s="4"/>
      <c r="C37" s="7">
        <f>C26+C35</f>
        <v>1598</v>
      </c>
      <c r="D37" s="7">
        <f>D26+D35</f>
        <v>48.15</v>
      </c>
      <c r="E37" s="7">
        <f>E26+E35</f>
        <v>66.930000000000007</v>
      </c>
      <c r="F37" s="7">
        <f>F26+E35</f>
        <v>120.79</v>
      </c>
      <c r="G37" s="7">
        <f>G26+G35</f>
        <v>1595.85</v>
      </c>
      <c r="H37" s="5"/>
    </row>
    <row r="38" spans="1:8" x14ac:dyDescent="0.3">
      <c r="A38" s="58" t="s">
        <v>50</v>
      </c>
      <c r="B38" s="58"/>
      <c r="C38" s="58"/>
      <c r="D38" s="58"/>
      <c r="E38" s="58"/>
      <c r="F38" s="58"/>
      <c r="G38" s="58"/>
      <c r="H38" s="58"/>
    </row>
    <row r="39" spans="1:8" x14ac:dyDescent="0.3">
      <c r="A39" s="53" t="s">
        <v>40</v>
      </c>
      <c r="B39" s="53"/>
      <c r="C39" s="53"/>
      <c r="D39" s="53"/>
      <c r="E39" s="53"/>
      <c r="F39" s="53"/>
      <c r="G39" s="53"/>
      <c r="H39" s="53"/>
    </row>
    <row r="40" spans="1:8" ht="15" thickBot="1" x14ac:dyDescent="0.35">
      <c r="A40" s="48" t="s">
        <v>23</v>
      </c>
      <c r="B40" s="48"/>
      <c r="C40" s="48"/>
      <c r="D40" s="48"/>
      <c r="E40" s="48"/>
      <c r="F40" s="48"/>
      <c r="G40" s="48"/>
      <c r="H40" s="48"/>
    </row>
    <row r="41" spans="1:8" ht="21.6" thickBot="1" x14ac:dyDescent="0.35">
      <c r="A41" s="52" t="s">
        <v>12</v>
      </c>
      <c r="B41" s="36" t="s">
        <v>45</v>
      </c>
      <c r="C41" s="33" t="s">
        <v>51</v>
      </c>
      <c r="D41" s="26">
        <v>4.2699999999999996</v>
      </c>
      <c r="E41" s="27">
        <v>7.83</v>
      </c>
      <c r="F41" s="27">
        <v>12.7</v>
      </c>
      <c r="G41" s="25">
        <v>138.4</v>
      </c>
      <c r="H41" s="25">
        <v>17</v>
      </c>
    </row>
    <row r="42" spans="1:8" ht="27" thickBot="1" x14ac:dyDescent="0.35">
      <c r="A42" s="52"/>
      <c r="B42" s="17" t="s">
        <v>46</v>
      </c>
      <c r="C42" s="18">
        <v>110</v>
      </c>
      <c r="D42" s="46">
        <v>10.69</v>
      </c>
      <c r="E42" s="31">
        <v>14.88</v>
      </c>
      <c r="F42" s="31">
        <v>8.44</v>
      </c>
      <c r="G42" s="31">
        <v>210.44</v>
      </c>
      <c r="H42" s="31" t="s">
        <v>38</v>
      </c>
    </row>
    <row r="43" spans="1:8" ht="21.6" thickBot="1" x14ac:dyDescent="0.35">
      <c r="A43" s="52"/>
      <c r="B43" s="34" t="s">
        <v>52</v>
      </c>
      <c r="C43" s="18">
        <v>150</v>
      </c>
      <c r="D43" s="47">
        <v>6.2</v>
      </c>
      <c r="E43" s="30">
        <v>4.74</v>
      </c>
      <c r="F43" s="30">
        <v>37.979999999999997</v>
      </c>
      <c r="G43" s="30">
        <v>219.36</v>
      </c>
      <c r="H43" s="30">
        <v>632</v>
      </c>
    </row>
    <row r="44" spans="1:8" ht="21.6" thickBot="1" x14ac:dyDescent="0.35">
      <c r="A44" s="52"/>
      <c r="B44" s="34" t="s">
        <v>48</v>
      </c>
      <c r="C44" s="35">
        <v>200</v>
      </c>
      <c r="D44" s="46">
        <v>0.56999999999999995</v>
      </c>
      <c r="E44" s="31">
        <v>0</v>
      </c>
      <c r="F44" s="31">
        <v>19.55</v>
      </c>
      <c r="G44" s="31">
        <v>80.48</v>
      </c>
      <c r="H44" s="31" t="s">
        <v>33</v>
      </c>
    </row>
    <row r="45" spans="1:8" ht="15" thickBot="1" x14ac:dyDescent="0.35">
      <c r="A45" s="52"/>
      <c r="B45" s="17" t="s">
        <v>31</v>
      </c>
      <c r="C45" s="18">
        <v>30</v>
      </c>
      <c r="D45" s="46">
        <v>2.25</v>
      </c>
      <c r="E45" s="31">
        <v>0.3</v>
      </c>
      <c r="F45" s="31">
        <v>15.3</v>
      </c>
      <c r="G45" s="31">
        <v>72.900000000000006</v>
      </c>
      <c r="H45" s="31" t="s">
        <v>30</v>
      </c>
    </row>
    <row r="46" spans="1:8" ht="15" thickBot="1" x14ac:dyDescent="0.35">
      <c r="A46" s="52"/>
      <c r="B46" s="17" t="s">
        <v>32</v>
      </c>
      <c r="C46" s="18">
        <v>25</v>
      </c>
      <c r="D46" s="46">
        <v>1.65</v>
      </c>
      <c r="E46" s="31">
        <v>0.3</v>
      </c>
      <c r="F46" s="31">
        <v>9.9</v>
      </c>
      <c r="G46" s="31">
        <v>48.9</v>
      </c>
      <c r="H46" s="31" t="s">
        <v>30</v>
      </c>
    </row>
    <row r="47" spans="1:8" ht="15" thickBot="1" x14ac:dyDescent="0.35">
      <c r="A47" s="52"/>
      <c r="B47" s="17" t="s">
        <v>41</v>
      </c>
      <c r="C47" s="18">
        <v>137</v>
      </c>
      <c r="D47" s="46">
        <v>0.55000000000000004</v>
      </c>
      <c r="E47" s="31">
        <v>0.41</v>
      </c>
      <c r="F47" s="31">
        <v>14.11</v>
      </c>
      <c r="G47" s="31">
        <v>62.34</v>
      </c>
      <c r="H47" s="31"/>
    </row>
    <row r="48" spans="1:8" ht="15" thickBot="1" x14ac:dyDescent="0.35">
      <c r="A48" s="51" t="s">
        <v>13</v>
      </c>
      <c r="B48" s="51"/>
      <c r="C48" s="14">
        <v>863</v>
      </c>
      <c r="D48" s="14">
        <f>SUM(D41:D47)</f>
        <v>26.18</v>
      </c>
      <c r="E48" s="15">
        <f>SUM(E41:E47)</f>
        <v>28.460000000000004</v>
      </c>
      <c r="F48" s="15">
        <f>SUM(F41:F47)</f>
        <v>117.98</v>
      </c>
      <c r="G48" s="15">
        <f>SUM(G41:G47)</f>
        <v>832.82</v>
      </c>
      <c r="H48" s="15"/>
    </row>
    <row r="49" spans="1:8" ht="20.399999999999999" thickBot="1" x14ac:dyDescent="0.35">
      <c r="A49" s="52" t="s">
        <v>53</v>
      </c>
      <c r="B49" s="42" t="s">
        <v>54</v>
      </c>
      <c r="C49" s="38">
        <v>75</v>
      </c>
      <c r="D49" s="63">
        <v>9.91</v>
      </c>
      <c r="E49" s="25">
        <v>18.350000000000001</v>
      </c>
      <c r="F49" s="25">
        <v>18.059999999999999</v>
      </c>
      <c r="G49" s="25">
        <v>277.02999999999997</v>
      </c>
      <c r="H49" s="25">
        <v>18</v>
      </c>
    </row>
    <row r="50" spans="1:8" ht="15" thickBot="1" x14ac:dyDescent="0.35">
      <c r="A50" s="52"/>
      <c r="B50" s="39" t="s">
        <v>55</v>
      </c>
      <c r="C50" s="40" t="s">
        <v>29</v>
      </c>
      <c r="D50" s="64">
        <v>0.04</v>
      </c>
      <c r="E50" s="41">
        <v>0</v>
      </c>
      <c r="F50" s="41">
        <v>9.19</v>
      </c>
      <c r="G50" s="41">
        <v>36.92</v>
      </c>
      <c r="H50" s="41" t="s">
        <v>30</v>
      </c>
    </row>
    <row r="51" spans="1:8" ht="15" thickBot="1" x14ac:dyDescent="0.35">
      <c r="A51" s="52"/>
      <c r="B51" s="65" t="s">
        <v>35</v>
      </c>
      <c r="C51" s="40">
        <v>102</v>
      </c>
      <c r="D51" s="43">
        <v>0.41</v>
      </c>
      <c r="E51" s="19">
        <v>0.41</v>
      </c>
      <c r="F51" s="19">
        <v>10</v>
      </c>
      <c r="G51" s="19">
        <v>45.29</v>
      </c>
      <c r="H51" s="19" t="s">
        <v>30</v>
      </c>
    </row>
    <row r="52" spans="1:8" x14ac:dyDescent="0.3">
      <c r="A52" s="66" t="s">
        <v>56</v>
      </c>
      <c r="B52" s="66"/>
      <c r="C52" s="12">
        <v>381</v>
      </c>
      <c r="D52" s="12">
        <f>SUM(D49:D51)</f>
        <v>10.36</v>
      </c>
      <c r="E52" s="12">
        <f>SUM(E49:E51)</f>
        <v>18.760000000000002</v>
      </c>
      <c r="F52" s="12">
        <f>SUM(F49:F51)</f>
        <v>37.25</v>
      </c>
      <c r="G52" s="12">
        <f>SUM(G49:G51)</f>
        <v>359.24</v>
      </c>
      <c r="H52" s="11"/>
    </row>
    <row r="53" spans="1:8" ht="15" thickBot="1" x14ac:dyDescent="0.35">
      <c r="A53" s="48" t="s">
        <v>24</v>
      </c>
      <c r="B53" s="49"/>
      <c r="C53" s="49"/>
      <c r="D53" s="49"/>
      <c r="E53" s="49"/>
      <c r="F53" s="49"/>
      <c r="G53" s="49"/>
      <c r="H53" s="49"/>
    </row>
    <row r="54" spans="1:8" ht="21.6" thickBot="1" x14ac:dyDescent="0.35">
      <c r="A54" s="52" t="s">
        <v>12</v>
      </c>
      <c r="B54" s="36" t="s">
        <v>45</v>
      </c>
      <c r="C54" s="33" t="s">
        <v>34</v>
      </c>
      <c r="D54" s="26">
        <v>5.46</v>
      </c>
      <c r="E54" s="27">
        <v>10.02</v>
      </c>
      <c r="F54" s="27">
        <v>16.25</v>
      </c>
      <c r="G54" s="27">
        <v>177.02</v>
      </c>
      <c r="H54" s="27">
        <v>17</v>
      </c>
    </row>
    <row r="55" spans="1:8" ht="27" thickBot="1" x14ac:dyDescent="0.35">
      <c r="A55" s="52"/>
      <c r="B55" s="17" t="s">
        <v>46</v>
      </c>
      <c r="C55" s="18">
        <v>110</v>
      </c>
      <c r="D55" s="46">
        <v>10.69</v>
      </c>
      <c r="E55" s="31">
        <v>14.88</v>
      </c>
      <c r="F55" s="31">
        <v>8.44</v>
      </c>
      <c r="G55" s="31">
        <v>210.44</v>
      </c>
      <c r="H55" s="31" t="s">
        <v>38</v>
      </c>
    </row>
    <row r="56" spans="1:8" ht="21.6" thickBot="1" x14ac:dyDescent="0.35">
      <c r="A56" s="52"/>
      <c r="B56" s="34" t="s">
        <v>47</v>
      </c>
      <c r="C56" s="18">
        <v>180</v>
      </c>
      <c r="D56" s="46">
        <v>7.43</v>
      </c>
      <c r="E56" s="31">
        <v>5.69</v>
      </c>
      <c r="F56" s="31">
        <v>45.58</v>
      </c>
      <c r="G56" s="31">
        <v>263.23</v>
      </c>
      <c r="H56" s="31">
        <v>632</v>
      </c>
    </row>
    <row r="57" spans="1:8" ht="21.6" thickBot="1" x14ac:dyDescent="0.35">
      <c r="A57" s="52"/>
      <c r="B57" s="34" t="s">
        <v>48</v>
      </c>
      <c r="C57" s="35">
        <v>200</v>
      </c>
      <c r="D57" s="46">
        <v>0.56999999999999995</v>
      </c>
      <c r="E57" s="31">
        <v>0</v>
      </c>
      <c r="F57" s="31">
        <v>19.55</v>
      </c>
      <c r="G57" s="31">
        <v>80.48</v>
      </c>
      <c r="H57" s="31" t="s">
        <v>33</v>
      </c>
    </row>
    <row r="58" spans="1:8" ht="15" thickBot="1" x14ac:dyDescent="0.35">
      <c r="A58" s="52"/>
      <c r="B58" s="34" t="s">
        <v>31</v>
      </c>
      <c r="C58" s="18">
        <v>33</v>
      </c>
      <c r="D58" s="46">
        <v>2.48</v>
      </c>
      <c r="E58" s="31">
        <v>0.33</v>
      </c>
      <c r="F58" s="31">
        <v>16.829999999999998</v>
      </c>
      <c r="G58" s="31">
        <v>80.19</v>
      </c>
      <c r="H58" s="31" t="s">
        <v>30</v>
      </c>
    </row>
    <row r="59" spans="1:8" ht="15" thickBot="1" x14ac:dyDescent="0.35">
      <c r="A59" s="52"/>
      <c r="B59" s="17" t="s">
        <v>32</v>
      </c>
      <c r="C59" s="18">
        <v>25</v>
      </c>
      <c r="D59" s="46">
        <v>1.65</v>
      </c>
      <c r="E59" s="31">
        <v>0.3</v>
      </c>
      <c r="F59" s="31">
        <v>9.9</v>
      </c>
      <c r="G59" s="31">
        <v>48.9</v>
      </c>
      <c r="H59" s="31" t="s">
        <v>30</v>
      </c>
    </row>
    <row r="60" spans="1:8" ht="15" thickBot="1" x14ac:dyDescent="0.35">
      <c r="A60" s="52"/>
      <c r="B60" s="17" t="s">
        <v>41</v>
      </c>
      <c r="C60" s="18">
        <v>141</v>
      </c>
      <c r="D60" s="46">
        <v>0.56000000000000005</v>
      </c>
      <c r="E60" s="31">
        <v>0.42</v>
      </c>
      <c r="F60" s="31">
        <v>14.52</v>
      </c>
      <c r="G60" s="31">
        <v>64.16</v>
      </c>
      <c r="H60" s="31"/>
    </row>
    <row r="61" spans="1:8" ht="15" thickBot="1" x14ac:dyDescent="0.35">
      <c r="A61" s="51" t="s">
        <v>13</v>
      </c>
      <c r="B61" s="51"/>
      <c r="C61" s="14">
        <v>964</v>
      </c>
      <c r="D61" s="14">
        <f>SUM(D54:D60)</f>
        <v>28.839999999999996</v>
      </c>
      <c r="E61" s="15">
        <f>SUM(E54:E60)</f>
        <v>31.64</v>
      </c>
      <c r="F61" s="15">
        <f>SUM(F54:F60)</f>
        <v>131.07</v>
      </c>
      <c r="G61" s="15">
        <f>SUM(G54:G60)</f>
        <v>924.42000000000007</v>
      </c>
      <c r="H61" s="15"/>
    </row>
    <row r="62" spans="1:8" ht="20.399999999999999" thickBot="1" x14ac:dyDescent="0.35">
      <c r="A62" s="67" t="s">
        <v>53</v>
      </c>
      <c r="B62" s="42" t="s">
        <v>54</v>
      </c>
      <c r="C62" s="38">
        <v>75</v>
      </c>
      <c r="D62" s="63">
        <v>9.91</v>
      </c>
      <c r="E62" s="25">
        <v>18.350000000000001</v>
      </c>
      <c r="F62" s="25">
        <v>18.059999999999999</v>
      </c>
      <c r="G62" s="25">
        <v>277.02999999999997</v>
      </c>
      <c r="H62" s="25">
        <v>18</v>
      </c>
    </row>
    <row r="63" spans="1:8" ht="15" thickBot="1" x14ac:dyDescent="0.35">
      <c r="A63" s="67"/>
      <c r="B63" s="29" t="s">
        <v>55</v>
      </c>
      <c r="C63" s="30" t="s">
        <v>29</v>
      </c>
      <c r="D63" s="46">
        <v>0.04</v>
      </c>
      <c r="E63" s="31">
        <v>0</v>
      </c>
      <c r="F63" s="31">
        <v>9.19</v>
      </c>
      <c r="G63" s="31">
        <v>36.92</v>
      </c>
      <c r="H63" s="31" t="s">
        <v>30</v>
      </c>
    </row>
    <row r="64" spans="1:8" ht="15" thickBot="1" x14ac:dyDescent="0.35">
      <c r="A64" s="67"/>
      <c r="B64" s="65" t="s">
        <v>35</v>
      </c>
      <c r="C64" s="40">
        <v>152</v>
      </c>
      <c r="D64" s="43">
        <v>0.61</v>
      </c>
      <c r="E64" s="19">
        <v>0.61</v>
      </c>
      <c r="F64" s="19">
        <v>14.9</v>
      </c>
      <c r="G64" s="19">
        <v>67.489999999999995</v>
      </c>
      <c r="H64" s="19" t="s">
        <v>30</v>
      </c>
    </row>
    <row r="65" spans="1:8" x14ac:dyDescent="0.3">
      <c r="A65" s="68" t="s">
        <v>56</v>
      </c>
      <c r="B65" s="69"/>
      <c r="C65" s="70">
        <v>431</v>
      </c>
      <c r="D65" s="70">
        <f>SUM(D62:D64)</f>
        <v>10.559999999999999</v>
      </c>
      <c r="E65" s="70">
        <f>SUM(E62:E64)</f>
        <v>18.96</v>
      </c>
      <c r="F65" s="70">
        <f>SUM(F62:F64)</f>
        <v>42.15</v>
      </c>
      <c r="G65" s="70">
        <f>SUM(G62:G64)</f>
        <v>381.44</v>
      </c>
      <c r="H65" s="12"/>
    </row>
    <row r="66" spans="1:8" x14ac:dyDescent="0.3">
      <c r="A66" s="4" t="s">
        <v>27</v>
      </c>
      <c r="B66" s="8"/>
      <c r="C66" s="28">
        <f>C48+C52</f>
        <v>1244</v>
      </c>
      <c r="D66" s="28">
        <f>D48+D52</f>
        <v>36.54</v>
      </c>
      <c r="E66" s="28">
        <f>E48+E52</f>
        <v>47.220000000000006</v>
      </c>
      <c r="F66" s="28">
        <f>F48+F52</f>
        <v>155.23000000000002</v>
      </c>
      <c r="G66" s="28">
        <f>G48+G52</f>
        <v>1192.06</v>
      </c>
      <c r="H66" s="10"/>
    </row>
    <row r="67" spans="1:8" x14ac:dyDescent="0.3">
      <c r="A67" s="6" t="s">
        <v>28</v>
      </c>
      <c r="B67" s="4"/>
      <c r="C67" s="7">
        <f>C61+C65</f>
        <v>1395</v>
      </c>
      <c r="D67" s="7">
        <f>D61+D65</f>
        <v>39.399999999999991</v>
      </c>
      <c r="E67" s="7">
        <f>E61+E65</f>
        <v>50.6</v>
      </c>
      <c r="F67" s="7">
        <f>F61+F65</f>
        <v>173.22</v>
      </c>
      <c r="G67" s="7">
        <f>G61+G65</f>
        <v>1305.8600000000001</v>
      </c>
      <c r="H67" s="5"/>
    </row>
  </sheetData>
  <mergeCells count="35">
    <mergeCell ref="A62:A64"/>
    <mergeCell ref="A48:B48"/>
    <mergeCell ref="A49:A51"/>
    <mergeCell ref="A52:B52"/>
    <mergeCell ref="A53:H53"/>
    <mergeCell ref="A54:A60"/>
    <mergeCell ref="A28:A34"/>
    <mergeCell ref="A35:B35"/>
    <mergeCell ref="A12:H12"/>
    <mergeCell ref="A13:A16"/>
    <mergeCell ref="A22:A25"/>
    <mergeCell ref="A26:B26"/>
    <mergeCell ref="A17:B17"/>
    <mergeCell ref="A18:H18"/>
    <mergeCell ref="A20:B20"/>
    <mergeCell ref="A21:H21"/>
    <mergeCell ref="A27:H27"/>
    <mergeCell ref="A39:H39"/>
    <mergeCell ref="A40:H40"/>
    <mergeCell ref="A38:H38"/>
    <mergeCell ref="A41:A47"/>
    <mergeCell ref="A61:B61"/>
    <mergeCell ref="A11:H11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2023-05-17T08:13:31Z</dcterms:modified>
</cp:coreProperties>
</file>