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7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99" i="1" l="1"/>
  <c r="E98" i="1"/>
  <c r="C98" i="1"/>
  <c r="G97" i="1"/>
  <c r="G99" i="1" s="1"/>
  <c r="F97" i="1"/>
  <c r="F99" i="1" s="1"/>
  <c r="E97" i="1"/>
  <c r="E99" i="1" s="1"/>
  <c r="D97" i="1"/>
  <c r="D99" i="1" s="1"/>
  <c r="G93" i="1"/>
  <c r="F93" i="1"/>
  <c r="E93" i="1"/>
  <c r="D93" i="1"/>
  <c r="G84" i="1"/>
  <c r="F84" i="1"/>
  <c r="E84" i="1"/>
  <c r="D84" i="1"/>
  <c r="G80" i="1"/>
  <c r="G98" i="1" s="1"/>
  <c r="F80" i="1"/>
  <c r="F98" i="1" s="1"/>
  <c r="E80" i="1"/>
  <c r="D80" i="1"/>
  <c r="D98" i="1" s="1"/>
  <c r="C70" i="1"/>
  <c r="G69" i="1"/>
  <c r="C69" i="1"/>
  <c r="G68" i="1"/>
  <c r="F68" i="1"/>
  <c r="E68" i="1"/>
  <c r="E70" i="1" s="1"/>
  <c r="D68" i="1"/>
  <c r="D70" i="1" s="1"/>
  <c r="G63" i="1"/>
  <c r="G70" i="1" s="1"/>
  <c r="F63" i="1"/>
  <c r="F70" i="1" s="1"/>
  <c r="E63" i="1"/>
  <c r="D63" i="1"/>
  <c r="G54" i="1"/>
  <c r="F54" i="1"/>
  <c r="E54" i="1"/>
  <c r="E69" i="1" s="1"/>
  <c r="D54" i="1"/>
  <c r="G50" i="1"/>
  <c r="F50" i="1"/>
  <c r="F69" i="1" s="1"/>
  <c r="E50" i="1"/>
  <c r="D50" i="1"/>
  <c r="D69" i="1" s="1"/>
  <c r="C39" i="1"/>
  <c r="C38" i="1"/>
  <c r="G37" i="1"/>
  <c r="F37" i="1"/>
  <c r="E37" i="1"/>
  <c r="D37" i="1"/>
  <c r="D39" i="1" s="1"/>
  <c r="G28" i="1"/>
  <c r="G39" i="1" s="1"/>
  <c r="F28" i="1"/>
  <c r="E28" i="1"/>
  <c r="D28" i="1"/>
  <c r="G21" i="1"/>
  <c r="F21" i="1"/>
  <c r="F38" i="1" s="1"/>
  <c r="E21" i="1"/>
  <c r="D21" i="1"/>
  <c r="G18" i="1"/>
  <c r="G38" i="1" s="1"/>
  <c r="F18" i="1"/>
  <c r="E18" i="1"/>
  <c r="D18" i="1"/>
  <c r="D38" i="1" l="1"/>
  <c r="E38" i="1"/>
  <c r="E39" i="1"/>
  <c r="F39" i="1"/>
</calcChain>
</file>

<file path=xl/sharedStrings.xml><?xml version="1.0" encoding="utf-8"?>
<sst xmlns="http://schemas.openxmlformats.org/spreadsheetml/2006/main" count="154" uniqueCount="75">
  <si>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</si>
  <si>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</si>
  <si>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</si>
  <si>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</si>
  <si>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</si>
  <si>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</si>
  <si>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</si>
  <si>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</si>
  <si>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</si>
  <si>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</si>
  <si>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</si>
  <si>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</si>
  <si>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</si>
  <si>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</si>
  <si>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</si>
  <si>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</si>
  <si>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</si>
  <si>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</si>
  <si>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</si>
  <si>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</si>
  <si>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</si>
  <si>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</si>
  <si>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</si>
  <si>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</si>
  <si>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</si>
  <si>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8. Возрастная категория: 7-11 лет</t>
  </si>
  <si>
    <t>Итого за день 8. Возрастная категория: 12 лет и старше</t>
  </si>
  <si>
    <t>Итого за день 9. Возрастная категория: 7-11 лет</t>
  </si>
  <si>
    <t>Итого за день 9. Возрастная категория: 12 лет и старше</t>
  </si>
  <si>
    <t>-</t>
  </si>
  <si>
    <t>Хлеб пшеничный йодированный</t>
  </si>
  <si>
    <t>Хлеб ржаной</t>
  </si>
  <si>
    <t>Яблоко свежее</t>
  </si>
  <si>
    <t>30/250</t>
  </si>
  <si>
    <t>Закуска порционная (помидоры свежие)</t>
  </si>
  <si>
    <t xml:space="preserve">Мандарин </t>
  </si>
  <si>
    <t>165/998</t>
  </si>
  <si>
    <t>669а</t>
  </si>
  <si>
    <t>Второй завтрак</t>
  </si>
  <si>
    <t>День 8</t>
  </si>
  <si>
    <t>День 9</t>
  </si>
  <si>
    <t>Закуска порционная (огурцы свежие)</t>
  </si>
  <si>
    <t>167/1067</t>
  </si>
  <si>
    <t>1055/370</t>
  </si>
  <si>
    <r>
      <t xml:space="preserve">Пюре картофельное </t>
    </r>
    <r>
      <rPr>
        <sz val="5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</si>
  <si>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Компот из кураги с вит С </t>
    </r>
    <r>
      <rPr>
        <sz val="5"/>
        <color indexed="8"/>
        <rFont val="Times New Roman"/>
        <family val="1"/>
        <charset val="204"/>
      </rPr>
      <t>(курага, сахар, лимон.кислота,  аскорб. кислота)</t>
    </r>
  </si>
  <si>
    <r>
      <t xml:space="preserve">Коржик Молочный </t>
    </r>
    <r>
      <rPr>
        <sz val="5"/>
        <color indexed="8"/>
        <rFont val="Times New Roman"/>
        <family val="1"/>
        <charset val="204"/>
      </rPr>
      <t>( конд цех)</t>
    </r>
  </si>
  <si>
    <r>
      <t xml:space="preserve">Напиток из шиповника  </t>
    </r>
    <r>
      <rPr>
        <sz val="5"/>
        <color indexed="8"/>
        <rFont val="Times New Roman"/>
        <family val="1"/>
        <charset val="204"/>
      </rPr>
      <t>(шиповник, сахар, лимон)</t>
    </r>
  </si>
  <si>
    <r>
      <t xml:space="preserve">Борщ с капустой, картофелем и фаршем </t>
    </r>
    <r>
      <rPr>
        <sz val="5"/>
        <color indexed="8"/>
        <rFont val="Times New Roman"/>
        <family val="1"/>
        <charset val="204"/>
      </rPr>
      <t>(говядина, картофель, капуста,  морковь, лук репч., свекла, томат паста,  масло раст., соль йод.)</t>
    </r>
  </si>
  <si>
    <r>
      <t xml:space="preserve">Перловка с овощами </t>
    </r>
    <r>
      <rPr>
        <sz val="5"/>
        <color indexed="8"/>
        <rFont val="Times New Roman"/>
        <family val="1"/>
        <charset val="204"/>
      </rPr>
      <t>(крупа перловая, морковь, лук репч., масло растит., томат.паста, масло слив., соль йодир.)</t>
    </r>
  </si>
  <si>
    <r>
      <t xml:space="preserve">Компот из изюма с витамином С </t>
    </r>
    <r>
      <rPr>
        <sz val="5"/>
        <color indexed="8"/>
        <rFont val="Times New Roman"/>
        <family val="1"/>
        <charset val="204"/>
      </rPr>
      <t>(изюм, сахар-песок, лимон.кислота,  аскорб. кислота)</t>
    </r>
  </si>
  <si>
    <t>"15"  мая 2023 г.</t>
  </si>
  <si>
    <r>
      <t xml:space="preserve">Хлебцы рыбные с соусом белым </t>
    </r>
    <r>
      <rPr>
        <sz val="6"/>
        <color indexed="8"/>
        <rFont val="Times New Roman"/>
        <family val="1"/>
        <charset val="204"/>
      </rPr>
      <t>(минтай, хлеб пшен, молоко, соль йодир.,  яйцо, масло раст., соус.) 85/30</t>
    </r>
  </si>
  <si>
    <t>743/979</t>
  </si>
  <si>
    <r>
      <t xml:space="preserve">Хлебцы рыбные с соусом белым </t>
    </r>
    <r>
      <rPr>
        <sz val="6"/>
        <color indexed="8"/>
        <rFont val="Times New Roman"/>
        <family val="1"/>
        <charset val="204"/>
      </rPr>
      <t>(минтай, хлеб пшен, молоко, соль йодир.,  яйцо, масло раст., соус.) 90/20</t>
    </r>
  </si>
  <si>
    <r>
      <t xml:space="preserve">Пюре картофельное </t>
    </r>
    <r>
      <rPr>
        <sz val="5"/>
        <color indexed="8"/>
        <rFont val="Times New Roman"/>
        <family val="1"/>
        <charset val="204"/>
      </rPr>
      <t>(картофель, молоко, масло слив, соль йод.)</t>
    </r>
  </si>
  <si>
    <r>
      <t xml:space="preserve">Рассольник Ленинградский с фрикадельками </t>
    </r>
    <r>
      <rPr>
        <sz val="5"/>
        <color indexed="8"/>
        <rFont val="Times New Roman"/>
        <family val="1"/>
        <charset val="204"/>
      </rPr>
      <t>(фрикадельки мясные, крупа перловая, картофель, морковь, лук репч., томат паста, масло подсолн., огурцы солен., соль йод.)</t>
    </r>
  </si>
  <si>
    <r>
      <t xml:space="preserve">Мясо тушеное с морковью и луком </t>
    </r>
    <r>
      <rPr>
        <sz val="5"/>
        <color indexed="8"/>
        <rFont val="Times New Roman"/>
        <family val="1"/>
        <charset val="204"/>
      </rPr>
      <t xml:space="preserve">(говядина, морковь, лук репч., масло подсол., томат.паста, мука пшен., соль йодир.) </t>
    </r>
    <r>
      <rPr>
        <sz val="9"/>
        <color indexed="8"/>
        <rFont val="Times New Roman"/>
        <family val="1"/>
        <charset val="204"/>
      </rPr>
      <t>50/70</t>
    </r>
  </si>
  <si>
    <r>
      <t xml:space="preserve">Макаронные изделия отварные </t>
    </r>
    <r>
      <rPr>
        <sz val="5"/>
        <color indexed="8"/>
        <rFont val="Times New Roman"/>
        <family val="1"/>
        <charset val="204"/>
      </rPr>
      <t>(макаронные изделия, масло сл., соль йод.)</t>
    </r>
  </si>
  <si>
    <r>
      <t xml:space="preserve">Котлета  мясная с соусом </t>
    </r>
    <r>
      <rPr>
        <sz val="9"/>
        <color indexed="8"/>
        <rFont val="Times New Roman"/>
        <family val="1"/>
        <charset val="204"/>
      </rPr>
      <t>красным основ</t>
    </r>
    <r>
      <rPr>
        <sz val="5"/>
        <color indexed="8"/>
        <rFont val="Times New Roman"/>
        <family val="1"/>
        <charset val="204"/>
      </rPr>
      <t xml:space="preserve">. (говядина, свинина, батон., сухарь панир., яйцо, соль йод.,  масло раст, соус крас. осн.)  </t>
    </r>
    <r>
      <rPr>
        <sz val="9"/>
        <color indexed="8"/>
        <rFont val="Times New Roman"/>
        <family val="1"/>
        <charset val="204"/>
      </rPr>
      <t>90/20</t>
    </r>
  </si>
  <si>
    <t>Неделя 3 (1 смена)</t>
  </si>
  <si>
    <t>Неделя 3 (2 смена)</t>
  </si>
  <si>
    <t>20/200</t>
  </si>
  <si>
    <t>Полдник</t>
  </si>
  <si>
    <t>Коржик Молочный ( конд цех)</t>
  </si>
  <si>
    <t>Чай с сахаром (чай, саха, вода)</t>
  </si>
  <si>
    <t>Банан</t>
  </si>
  <si>
    <t>Итого за полдник:</t>
  </si>
  <si>
    <r>
      <t xml:space="preserve">Борщ с капустой, картофелем и фаршем </t>
    </r>
    <r>
      <rPr>
        <sz val="5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йод.)</t>
    </r>
  </si>
  <si>
    <t>25/200</t>
  </si>
  <si>
    <r>
      <t xml:space="preserve">Котлета  мясная с соусом </t>
    </r>
    <r>
      <rPr>
        <sz val="9"/>
        <color indexed="8"/>
        <rFont val="Times New Roman"/>
        <family val="1"/>
        <charset val="204"/>
      </rPr>
      <t>красным основ</t>
    </r>
    <r>
      <rPr>
        <sz val="5"/>
        <color indexed="8"/>
        <rFont val="Times New Roman"/>
        <family val="1"/>
        <charset val="204"/>
      </rPr>
      <t xml:space="preserve">. (говядина, свинина, батон., сухарь панир., яйцо, соль йод.,  масло раст, соус крас. осн.)  </t>
    </r>
    <r>
      <rPr>
        <sz val="9"/>
        <color indexed="8"/>
        <rFont val="Times New Roman"/>
        <family val="1"/>
        <charset val="204"/>
      </rPr>
      <t>90/30</t>
    </r>
  </si>
  <si>
    <t>Пирожки печеные с мясом и луком  (тесто сдоб., фарш мясной с луком, яйцо, масло раст.)</t>
  </si>
  <si>
    <t>Чай с мёдом (чай, мёд)</t>
  </si>
  <si>
    <t>200/20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</si>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</sst>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topLeftCell="A34" zoomScale="120" zoomScaleNormal="120" workbookViewId="0">
      <selection activeCell="I48" sqref="I48"/>
    </sheetView>
  </sheetViews>
  <sheetFormatPr defaultRowHeight="14.4" x14ac:dyDescent="0.3"/>
  <cols>
    <col min="1" max="1" width="13.5546875" customWidth="1"/>
    <col min="2" max="2" width="39.5546875" customWidth="1"/>
    <col min="3" max="3" width="12.88671875" customWidth="1"/>
    <col min="4" max="4" width="12" bestFit="1" customWidth="1"/>
    <col min="5" max="5" width="9.33203125" bestFit="1" customWidth="1"/>
    <col min="6" max="6" width="11.33203125" customWidth="1"/>
    <col min="7" max="7" width="18.6640625" customWidth="1"/>
    <col min="8" max="8" width="13.88671875" customWidth="1"/>
  </cols>
  <sheetData>
    <row r="1" spans="1:18" x14ac:dyDescent="0.3">
      <c r="A1" s="1" t="s">
        <v>14</v>
      </c>
      <c r="B1" s="2"/>
      <c r="C1" s="2"/>
      <c r="D1" s="2"/>
      <c r="E1" s="2"/>
      <c r="F1" s="2"/>
      <c r="G1" s="52" t="s">
        <v>15</v>
      </c>
      <c r="H1" s="52"/>
      <c r="I1" s="2"/>
      <c r="J1" s="2"/>
      <c r="K1" s="2"/>
      <c r="L1" s="2"/>
      <c r="M1" s="2"/>
      <c r="N1" s="2"/>
      <c r="R1" s="2"/>
    </row>
    <row r="2" spans="1:18" x14ac:dyDescent="0.3">
      <c r="A2" s="1" t="s">
        <v>21</v>
      </c>
      <c r="B2" s="2"/>
      <c r="C2" s="2"/>
      <c r="D2" s="2"/>
      <c r="E2" s="2"/>
      <c r="F2" s="2"/>
      <c r="G2" s="52" t="s">
        <v>16</v>
      </c>
      <c r="H2" s="52"/>
      <c r="I2" s="2"/>
      <c r="J2" s="2"/>
      <c r="K2" s="2"/>
      <c r="L2" s="2"/>
      <c r="M2" s="2"/>
      <c r="N2" s="2"/>
      <c r="R2" s="2"/>
    </row>
    <row r="3" spans="1:18" x14ac:dyDescent="0.3">
      <c r="A3" s="1" t="s">
        <v>22</v>
      </c>
      <c r="B3" s="2"/>
      <c r="C3" s="2"/>
      <c r="D3" s="2"/>
      <c r="E3" s="2"/>
      <c r="F3" s="2"/>
      <c r="G3" s="52" t="s">
        <v>17</v>
      </c>
      <c r="H3" s="52"/>
      <c r="I3" s="2"/>
      <c r="J3" s="2"/>
      <c r="K3" s="2"/>
      <c r="L3" s="2"/>
      <c r="M3" s="2"/>
      <c r="N3" s="2"/>
      <c r="R3" s="2"/>
    </row>
    <row r="4" spans="1:18" x14ac:dyDescent="0.3">
      <c r="A4" s="1" t="s">
        <v>22</v>
      </c>
      <c r="B4" s="1"/>
      <c r="C4" s="2"/>
      <c r="D4" s="2"/>
      <c r="E4" s="2"/>
      <c r="F4" s="2"/>
      <c r="G4" s="52" t="s">
        <v>18</v>
      </c>
      <c r="H4" s="52"/>
      <c r="I4" s="2"/>
      <c r="J4" s="2"/>
      <c r="K4" s="2"/>
      <c r="L4" s="2"/>
      <c r="M4" s="2"/>
      <c r="N4" s="2"/>
      <c r="R4" s="2"/>
    </row>
    <row r="5" spans="1:18" x14ac:dyDescent="0.3">
      <c r="A5" s="1" t="s">
        <v>51</v>
      </c>
      <c r="B5" s="1"/>
      <c r="C5" s="2"/>
      <c r="D5" s="2"/>
      <c r="E5" s="2"/>
      <c r="F5" s="2"/>
      <c r="G5" s="52" t="s">
        <v>19</v>
      </c>
      <c r="H5" s="52"/>
      <c r="I5" s="2"/>
      <c r="J5" s="2"/>
      <c r="K5" s="2"/>
      <c r="L5" s="2"/>
      <c r="M5" s="2"/>
      <c r="N5" s="2"/>
      <c r="R5" s="2"/>
    </row>
    <row r="6" spans="1:18" ht="15.75" customHeight="1" x14ac:dyDescent="0.3">
      <c r="A6" s="53" t="s">
        <v>20</v>
      </c>
      <c r="B6" s="53"/>
      <c r="C6" s="53"/>
      <c r="D6" s="53"/>
      <c r="E6" s="53"/>
      <c r="F6" s="53"/>
      <c r="G6" s="53"/>
      <c r="H6" s="53"/>
    </row>
    <row r="8" spans="1:18" x14ac:dyDescent="0.3">
      <c r="A8" s="40" t="s">
        <v>2</v>
      </c>
      <c r="B8" s="40" t="s">
        <v>0</v>
      </c>
      <c r="C8" s="40" t="s">
        <v>1</v>
      </c>
      <c r="D8" s="40" t="s">
        <v>3</v>
      </c>
      <c r="E8" s="40"/>
      <c r="F8" s="40"/>
      <c r="G8" s="3" t="s">
        <v>9</v>
      </c>
      <c r="H8" s="40" t="s">
        <v>7</v>
      </c>
    </row>
    <row r="9" spans="1:18" x14ac:dyDescent="0.3">
      <c r="A9" s="40"/>
      <c r="B9" s="40"/>
      <c r="C9" s="40"/>
      <c r="D9" s="3" t="s">
        <v>4</v>
      </c>
      <c r="E9" s="3" t="s">
        <v>5</v>
      </c>
      <c r="F9" s="3" t="s">
        <v>6</v>
      </c>
      <c r="G9" s="3" t="s">
        <v>10</v>
      </c>
      <c r="H9" s="40"/>
    </row>
    <row r="10" spans="1:18" x14ac:dyDescent="0.3">
      <c r="A10" s="54" t="s">
        <v>60</v>
      </c>
      <c r="B10" s="54"/>
      <c r="C10" s="54"/>
      <c r="D10" s="54"/>
      <c r="E10" s="54"/>
      <c r="F10" s="54"/>
      <c r="G10" s="54"/>
      <c r="H10" s="54"/>
    </row>
    <row r="11" spans="1:18" ht="15.75" customHeight="1" x14ac:dyDescent="0.3">
      <c r="A11" s="51" t="s">
        <v>39</v>
      </c>
      <c r="B11" s="51"/>
      <c r="C11" s="51"/>
      <c r="D11" s="51"/>
      <c r="E11" s="51"/>
      <c r="F11" s="51"/>
      <c r="G11" s="51"/>
      <c r="H11" s="51"/>
    </row>
    <row r="12" spans="1:18" ht="15" thickBot="1" x14ac:dyDescent="0.35">
      <c r="A12" s="39" t="s">
        <v>23</v>
      </c>
      <c r="B12" s="39"/>
      <c r="C12" s="39"/>
      <c r="D12" s="39"/>
      <c r="E12" s="39"/>
      <c r="F12" s="39"/>
      <c r="G12" s="39"/>
      <c r="H12" s="39"/>
    </row>
    <row r="13" spans="1:18" ht="20.399999999999999" thickBot="1" x14ac:dyDescent="0.35">
      <c r="A13" s="47" t="s">
        <v>8</v>
      </c>
      <c r="B13" s="27" t="s">
        <v>52</v>
      </c>
      <c r="C13" s="33">
        <v>105</v>
      </c>
      <c r="D13" s="21">
        <v>12.13</v>
      </c>
      <c r="E13" s="22">
        <v>7.49</v>
      </c>
      <c r="F13" s="22">
        <v>5.9</v>
      </c>
      <c r="G13" s="22">
        <v>120.51</v>
      </c>
      <c r="H13" s="22" t="s">
        <v>53</v>
      </c>
    </row>
    <row r="14" spans="1:18" ht="30" customHeight="1" thickBot="1" x14ac:dyDescent="0.35">
      <c r="A14" s="48"/>
      <c r="B14" s="29" t="s">
        <v>44</v>
      </c>
      <c r="C14" s="30">
        <v>150</v>
      </c>
      <c r="D14" s="36">
        <v>3.09</v>
      </c>
      <c r="E14" s="25">
        <v>4.47</v>
      </c>
      <c r="F14" s="25">
        <v>20.100000000000001</v>
      </c>
      <c r="G14" s="25">
        <v>115.99</v>
      </c>
      <c r="H14" s="25">
        <v>371</v>
      </c>
    </row>
    <row r="15" spans="1:18" ht="21.75" customHeight="1" thickBot="1" x14ac:dyDescent="0.35">
      <c r="A15" s="48"/>
      <c r="B15" s="29" t="s">
        <v>45</v>
      </c>
      <c r="C15" s="30">
        <v>200</v>
      </c>
      <c r="D15" s="36">
        <v>0.99</v>
      </c>
      <c r="E15" s="25">
        <v>0.06</v>
      </c>
      <c r="F15" s="25">
        <v>18.36</v>
      </c>
      <c r="G15" s="25">
        <v>77.94</v>
      </c>
      <c r="H15" s="25" t="s">
        <v>37</v>
      </c>
    </row>
    <row r="16" spans="1:18" ht="15" thickBot="1" x14ac:dyDescent="0.35">
      <c r="A16" s="48"/>
      <c r="B16" s="31" t="s">
        <v>30</v>
      </c>
      <c r="C16" s="32">
        <v>31</v>
      </c>
      <c r="D16" s="37">
        <v>2.33</v>
      </c>
      <c r="E16" s="24">
        <v>0.31</v>
      </c>
      <c r="F16" s="24">
        <v>15.81</v>
      </c>
      <c r="G16" s="24">
        <v>75.33</v>
      </c>
      <c r="H16" s="24" t="s">
        <v>29</v>
      </c>
    </row>
    <row r="17" spans="1:8" ht="15.75" customHeight="1" thickBot="1" x14ac:dyDescent="0.35">
      <c r="A17" s="49"/>
      <c r="B17" s="31" t="s">
        <v>46</v>
      </c>
      <c r="C17" s="30">
        <v>75</v>
      </c>
      <c r="D17" s="36">
        <v>5.79</v>
      </c>
      <c r="E17" s="25">
        <v>8.5299999999999994</v>
      </c>
      <c r="F17" s="25">
        <v>53.36</v>
      </c>
      <c r="G17" s="25">
        <v>223.37</v>
      </c>
      <c r="H17" s="25">
        <v>193</v>
      </c>
    </row>
    <row r="18" spans="1:8" ht="15.75" customHeight="1" thickBot="1" x14ac:dyDescent="0.35">
      <c r="A18" s="41" t="s">
        <v>11</v>
      </c>
      <c r="B18" s="41"/>
      <c r="C18" s="14">
        <v>561</v>
      </c>
      <c r="D18" s="14">
        <f>SUM(D13:D17)</f>
        <v>24.33</v>
      </c>
      <c r="E18" s="15">
        <f>SUM(E13:E17)</f>
        <v>20.86</v>
      </c>
      <c r="F18" s="15">
        <f>SUM(F13:F17)</f>
        <v>113.53</v>
      </c>
      <c r="G18" s="15">
        <f>SUM(G13:G17)</f>
        <v>613.14</v>
      </c>
      <c r="H18" s="13"/>
    </row>
    <row r="19" spans="1:8" ht="26.25" customHeight="1" thickBot="1" x14ac:dyDescent="0.35">
      <c r="A19" s="42" t="s">
        <v>23</v>
      </c>
      <c r="B19" s="43"/>
      <c r="C19" s="43"/>
      <c r="D19" s="43"/>
      <c r="E19" s="43"/>
      <c r="F19" s="43"/>
      <c r="G19" s="43"/>
      <c r="H19" s="44"/>
    </row>
    <row r="20" spans="1:8" ht="22.5" customHeight="1" thickBot="1" x14ac:dyDescent="0.35">
      <c r="A20" s="16" t="s">
        <v>38</v>
      </c>
      <c r="B20" s="34" t="s">
        <v>32</v>
      </c>
      <c r="C20" s="26">
        <v>191</v>
      </c>
      <c r="D20" s="18">
        <v>0.76</v>
      </c>
      <c r="E20" s="17">
        <v>0.76</v>
      </c>
      <c r="F20" s="17">
        <v>18.72</v>
      </c>
      <c r="G20" s="17">
        <v>84.8</v>
      </c>
      <c r="H20" s="17" t="s">
        <v>29</v>
      </c>
    </row>
    <row r="21" spans="1:8" ht="15" customHeight="1" x14ac:dyDescent="0.3">
      <c r="A21" s="45" t="s">
        <v>11</v>
      </c>
      <c r="B21" s="46"/>
      <c r="C21" s="12">
        <v>191</v>
      </c>
      <c r="D21" s="12">
        <f>SUM(D20)</f>
        <v>0.76</v>
      </c>
      <c r="E21" s="12">
        <f>SUM(E20)</f>
        <v>0.76</v>
      </c>
      <c r="F21" s="12">
        <f>SUM(F20)</f>
        <v>18.72</v>
      </c>
      <c r="G21" s="12">
        <f>SUM(G20)</f>
        <v>84.8</v>
      </c>
      <c r="H21" s="11"/>
    </row>
    <row r="22" spans="1:8" ht="15" thickBot="1" x14ac:dyDescent="0.35">
      <c r="A22" s="39" t="s">
        <v>24</v>
      </c>
      <c r="B22" s="39"/>
      <c r="C22" s="39"/>
      <c r="D22" s="39"/>
      <c r="E22" s="39"/>
      <c r="F22" s="39"/>
      <c r="G22" s="39"/>
      <c r="H22" s="39"/>
    </row>
    <row r="23" spans="1:8" ht="20.399999999999999" thickBot="1" x14ac:dyDescent="0.35">
      <c r="A23" s="47" t="s">
        <v>8</v>
      </c>
      <c r="B23" s="27" t="s">
        <v>54</v>
      </c>
      <c r="C23" s="33">
        <v>110</v>
      </c>
      <c r="D23" s="21">
        <v>11.61</v>
      </c>
      <c r="E23" s="22">
        <v>7.16</v>
      </c>
      <c r="F23" s="22">
        <v>5.64</v>
      </c>
      <c r="G23" s="22">
        <v>133.44</v>
      </c>
      <c r="H23" s="22" t="s">
        <v>53</v>
      </c>
    </row>
    <row r="24" spans="1:8" ht="21.75" customHeight="1" thickBot="1" x14ac:dyDescent="0.35">
      <c r="A24" s="48"/>
      <c r="B24" s="31" t="s">
        <v>55</v>
      </c>
      <c r="C24" s="32">
        <v>200</v>
      </c>
      <c r="D24" s="36">
        <v>4.12</v>
      </c>
      <c r="E24" s="25">
        <v>5.96</v>
      </c>
      <c r="F24" s="25">
        <v>26.8</v>
      </c>
      <c r="G24" s="25">
        <v>177.32</v>
      </c>
      <c r="H24" s="25">
        <v>371</v>
      </c>
    </row>
    <row r="25" spans="1:8" ht="15" thickBot="1" x14ac:dyDescent="0.35">
      <c r="A25" s="48"/>
      <c r="B25" s="29" t="s">
        <v>45</v>
      </c>
      <c r="C25" s="30">
        <v>200</v>
      </c>
      <c r="D25" s="36">
        <v>0.99</v>
      </c>
      <c r="E25" s="25">
        <v>0.06</v>
      </c>
      <c r="F25" s="25">
        <v>18.36</v>
      </c>
      <c r="G25" s="25">
        <v>77.94</v>
      </c>
      <c r="H25" s="25" t="s">
        <v>37</v>
      </c>
    </row>
    <row r="26" spans="1:8" ht="15" thickBot="1" x14ac:dyDescent="0.35">
      <c r="A26" s="48"/>
      <c r="B26" s="29" t="s">
        <v>30</v>
      </c>
      <c r="C26" s="32">
        <v>23</v>
      </c>
      <c r="D26" s="36">
        <v>1.73</v>
      </c>
      <c r="E26" s="25">
        <v>0.23</v>
      </c>
      <c r="F26" s="25">
        <v>11.73</v>
      </c>
      <c r="G26" s="25">
        <v>55.89</v>
      </c>
      <c r="H26" s="25" t="s">
        <v>29</v>
      </c>
    </row>
    <row r="27" spans="1:8" ht="15.75" customHeight="1" thickBot="1" x14ac:dyDescent="0.35">
      <c r="A27" s="49"/>
      <c r="B27" s="31" t="s">
        <v>46</v>
      </c>
      <c r="C27" s="30">
        <v>75</v>
      </c>
      <c r="D27" s="36">
        <v>5.79</v>
      </c>
      <c r="E27" s="25">
        <v>8.5299999999999994</v>
      </c>
      <c r="F27" s="25">
        <v>53.36</v>
      </c>
      <c r="G27" s="25">
        <v>223.37</v>
      </c>
      <c r="H27" s="25">
        <v>193</v>
      </c>
    </row>
    <row r="28" spans="1:8" ht="15" thickBot="1" x14ac:dyDescent="0.35">
      <c r="A28" s="41" t="s">
        <v>11</v>
      </c>
      <c r="B28" s="41"/>
      <c r="C28" s="14">
        <v>608</v>
      </c>
      <c r="D28" s="14">
        <f>SUM(D23:D27)</f>
        <v>24.24</v>
      </c>
      <c r="E28" s="15">
        <f>SUM(E23:E27)</f>
        <v>21.94</v>
      </c>
      <c r="F28" s="15">
        <f>SUM(F23:F27)</f>
        <v>115.89</v>
      </c>
      <c r="G28" s="15">
        <f>SUM(G23:G27)</f>
        <v>667.96</v>
      </c>
      <c r="H28" s="13"/>
    </row>
    <row r="29" spans="1:8" ht="15" thickBot="1" x14ac:dyDescent="0.35">
      <c r="A29" s="39" t="s">
        <v>24</v>
      </c>
      <c r="B29" s="39"/>
      <c r="C29" s="39"/>
      <c r="D29" s="39"/>
      <c r="E29" s="39"/>
      <c r="F29" s="39"/>
      <c r="G29" s="39"/>
      <c r="H29" s="39"/>
    </row>
    <row r="30" spans="1:8" ht="15" thickBot="1" x14ac:dyDescent="0.35">
      <c r="A30" s="40" t="s">
        <v>12</v>
      </c>
      <c r="B30" s="35" t="s">
        <v>34</v>
      </c>
      <c r="C30" s="33">
        <v>100</v>
      </c>
      <c r="D30" s="21">
        <v>1.1000000000000001</v>
      </c>
      <c r="E30" s="22">
        <v>0.2</v>
      </c>
      <c r="F30" s="22">
        <v>3.8</v>
      </c>
      <c r="G30" s="22">
        <v>21.4</v>
      </c>
      <c r="H30" s="22">
        <v>982</v>
      </c>
    </row>
    <row r="31" spans="1:8" ht="25.8" thickBot="1" x14ac:dyDescent="0.35">
      <c r="A31" s="40"/>
      <c r="B31" s="29" t="s">
        <v>56</v>
      </c>
      <c r="C31" s="30" t="s">
        <v>33</v>
      </c>
      <c r="D31" s="36">
        <v>4.5</v>
      </c>
      <c r="E31" s="25">
        <v>8.36</v>
      </c>
      <c r="F31" s="25">
        <v>17.5</v>
      </c>
      <c r="G31" s="25">
        <v>163.22</v>
      </c>
      <c r="H31" s="24" t="s">
        <v>42</v>
      </c>
    </row>
    <row r="32" spans="1:8" ht="24.6" thickBot="1" x14ac:dyDescent="0.35">
      <c r="A32" s="40"/>
      <c r="B32" s="29" t="s">
        <v>57</v>
      </c>
      <c r="C32" s="32">
        <v>120</v>
      </c>
      <c r="D32" s="36">
        <v>14.26</v>
      </c>
      <c r="E32" s="25">
        <v>16.68</v>
      </c>
      <c r="F32" s="25">
        <v>5.46</v>
      </c>
      <c r="G32" s="25">
        <v>228.95</v>
      </c>
      <c r="H32" s="25">
        <v>675</v>
      </c>
    </row>
    <row r="33" spans="1:8" ht="19.2" thickBot="1" x14ac:dyDescent="0.35">
      <c r="A33" s="40"/>
      <c r="B33" s="29" t="s">
        <v>58</v>
      </c>
      <c r="C33" s="32">
        <v>200</v>
      </c>
      <c r="D33" s="36">
        <v>7.22</v>
      </c>
      <c r="E33" s="25">
        <v>5.42</v>
      </c>
      <c r="F33" s="25">
        <v>42.4</v>
      </c>
      <c r="G33" s="25">
        <v>247.26</v>
      </c>
      <c r="H33" s="25">
        <v>307</v>
      </c>
    </row>
    <row r="34" spans="1:8" ht="15" thickBot="1" x14ac:dyDescent="0.35">
      <c r="A34" s="40"/>
      <c r="B34" s="29" t="s">
        <v>47</v>
      </c>
      <c r="C34" s="32">
        <v>200</v>
      </c>
      <c r="D34" s="36">
        <v>0.21</v>
      </c>
      <c r="E34" s="25">
        <v>7.0000000000000007E-2</v>
      </c>
      <c r="F34" s="25">
        <v>13.13</v>
      </c>
      <c r="G34" s="25">
        <v>53.99</v>
      </c>
      <c r="H34" s="25">
        <v>667</v>
      </c>
    </row>
    <row r="35" spans="1:8" ht="15" thickBot="1" x14ac:dyDescent="0.35">
      <c r="A35" s="40"/>
      <c r="B35" s="31" t="s">
        <v>30</v>
      </c>
      <c r="C35" s="32">
        <v>30</v>
      </c>
      <c r="D35" s="36">
        <v>2.25</v>
      </c>
      <c r="E35" s="25">
        <v>0.3</v>
      </c>
      <c r="F35" s="25">
        <v>15.3</v>
      </c>
      <c r="G35" s="25">
        <v>72.900000000000006</v>
      </c>
      <c r="H35" s="25" t="s">
        <v>29</v>
      </c>
    </row>
    <row r="36" spans="1:8" ht="15" thickBot="1" x14ac:dyDescent="0.35">
      <c r="A36" s="40"/>
      <c r="B36" s="31" t="s">
        <v>31</v>
      </c>
      <c r="C36" s="32">
        <v>27</v>
      </c>
      <c r="D36" s="36">
        <v>1.78</v>
      </c>
      <c r="E36" s="25">
        <v>0.32</v>
      </c>
      <c r="F36" s="25">
        <v>10.69</v>
      </c>
      <c r="G36" s="25">
        <v>52.81</v>
      </c>
      <c r="H36" s="25" t="s">
        <v>29</v>
      </c>
    </row>
    <row r="37" spans="1:8" ht="15" thickBot="1" x14ac:dyDescent="0.35">
      <c r="A37" s="41" t="s">
        <v>13</v>
      </c>
      <c r="B37" s="41"/>
      <c r="C37" s="14">
        <v>957</v>
      </c>
      <c r="D37" s="14">
        <f>SUM(D30:D36)</f>
        <v>31.32</v>
      </c>
      <c r="E37" s="15">
        <f>SUM(E30:E36)</f>
        <v>31.349999999999998</v>
      </c>
      <c r="F37" s="15">
        <f>SUM(F30:F36)</f>
        <v>108.27999999999999</v>
      </c>
      <c r="G37" s="15">
        <f>SUM(G30:G36)</f>
        <v>840.53</v>
      </c>
      <c r="H37" s="15"/>
    </row>
    <row r="38" spans="1:8" ht="15.75" customHeight="1" x14ac:dyDescent="0.3">
      <c r="A38" s="4" t="s">
        <v>25</v>
      </c>
      <c r="B38" s="8"/>
      <c r="C38" s="23">
        <f>C18+C21</f>
        <v>752</v>
      </c>
      <c r="D38" s="9">
        <f>D18+D21</f>
        <v>25.09</v>
      </c>
      <c r="E38" s="9">
        <f>E18+E21</f>
        <v>21.62</v>
      </c>
      <c r="F38" s="9">
        <f>F18+F21</f>
        <v>132.25</v>
      </c>
      <c r="G38" s="9">
        <f>G18+G21</f>
        <v>697.93999999999994</v>
      </c>
      <c r="H38" s="10"/>
    </row>
    <row r="39" spans="1:8" x14ac:dyDescent="0.3">
      <c r="A39" s="6" t="s">
        <v>26</v>
      </c>
      <c r="B39" s="4"/>
      <c r="C39" s="7">
        <f>C28+C37</f>
        <v>1565</v>
      </c>
      <c r="D39" s="7">
        <f>D28+D37</f>
        <v>55.56</v>
      </c>
      <c r="E39" s="7">
        <f>-E28+E37</f>
        <v>9.4099999999999966</v>
      </c>
      <c r="F39" s="7">
        <f>F28+F37</f>
        <v>224.17</v>
      </c>
      <c r="G39" s="7">
        <f>G28+G37</f>
        <v>1508.49</v>
      </c>
      <c r="H39" s="5"/>
    </row>
    <row r="40" spans="1:8" x14ac:dyDescent="0.3">
      <c r="A40" s="54" t="s">
        <v>61</v>
      </c>
      <c r="B40" s="54"/>
      <c r="C40" s="54"/>
      <c r="D40" s="54"/>
      <c r="E40" s="54"/>
      <c r="F40" s="54"/>
      <c r="G40" s="54"/>
      <c r="H40" s="54"/>
    </row>
    <row r="41" spans="1:8" x14ac:dyDescent="0.3">
      <c r="A41" s="58" t="s">
        <v>39</v>
      </c>
      <c r="B41" s="59"/>
      <c r="C41" s="59"/>
      <c r="D41" s="59"/>
      <c r="E41" s="59"/>
      <c r="F41" s="59"/>
      <c r="G41" s="59"/>
      <c r="H41" s="60"/>
    </row>
    <row r="42" spans="1:8" ht="15" thickBot="1" x14ac:dyDescent="0.35">
      <c r="A42" s="55" t="s">
        <v>23</v>
      </c>
      <c r="B42" s="56"/>
      <c r="C42" s="56"/>
      <c r="D42" s="56"/>
      <c r="E42" s="56"/>
      <c r="F42" s="56"/>
      <c r="G42" s="56"/>
      <c r="H42" s="57"/>
    </row>
    <row r="43" spans="1:8" ht="15" thickBot="1" x14ac:dyDescent="0.35">
      <c r="A43" s="47" t="s">
        <v>12</v>
      </c>
      <c r="B43" s="35" t="s">
        <v>34</v>
      </c>
      <c r="C43" s="33">
        <v>70</v>
      </c>
      <c r="D43" s="21">
        <v>0.77</v>
      </c>
      <c r="E43" s="22">
        <v>0.14000000000000001</v>
      </c>
      <c r="F43" s="22">
        <v>2.66</v>
      </c>
      <c r="G43" s="22">
        <v>14.98</v>
      </c>
      <c r="H43" s="22">
        <v>982</v>
      </c>
    </row>
    <row r="44" spans="1:8" ht="25.8" thickBot="1" x14ac:dyDescent="0.35">
      <c r="A44" s="48"/>
      <c r="B44" s="29" t="s">
        <v>56</v>
      </c>
      <c r="C44" s="30" t="s">
        <v>62</v>
      </c>
      <c r="D44" s="37">
        <v>3.54</v>
      </c>
      <c r="E44" s="24">
        <v>6.57</v>
      </c>
      <c r="F44" s="24">
        <v>13.75</v>
      </c>
      <c r="G44" s="24">
        <v>128.24</v>
      </c>
      <c r="H44" s="24" t="s">
        <v>42</v>
      </c>
    </row>
    <row r="45" spans="1:8" ht="24.6" thickBot="1" x14ac:dyDescent="0.35">
      <c r="A45" s="48"/>
      <c r="B45" s="29" t="s">
        <v>57</v>
      </c>
      <c r="C45" s="32">
        <v>120</v>
      </c>
      <c r="D45" s="36">
        <v>14.26</v>
      </c>
      <c r="E45" s="25">
        <v>16.68</v>
      </c>
      <c r="F45" s="25">
        <v>5.46</v>
      </c>
      <c r="G45" s="25">
        <v>228.95</v>
      </c>
      <c r="H45" s="25">
        <v>675</v>
      </c>
    </row>
    <row r="46" spans="1:8" ht="19.2" thickBot="1" x14ac:dyDescent="0.35">
      <c r="A46" s="48"/>
      <c r="B46" s="29" t="s">
        <v>58</v>
      </c>
      <c r="C46" s="32">
        <v>180</v>
      </c>
      <c r="D46" s="36">
        <v>6.5</v>
      </c>
      <c r="E46" s="25">
        <v>4.88</v>
      </c>
      <c r="F46" s="25">
        <v>38.159999999999997</v>
      </c>
      <c r="G46" s="25">
        <v>222.53</v>
      </c>
      <c r="H46" s="25">
        <v>307</v>
      </c>
    </row>
    <row r="47" spans="1:8" ht="15" thickBot="1" x14ac:dyDescent="0.35">
      <c r="A47" s="48"/>
      <c r="B47" s="29" t="s">
        <v>47</v>
      </c>
      <c r="C47" s="32">
        <v>200</v>
      </c>
      <c r="D47" s="36">
        <v>0.21</v>
      </c>
      <c r="E47" s="25">
        <v>7.0000000000000007E-2</v>
      </c>
      <c r="F47" s="25">
        <v>13.13</v>
      </c>
      <c r="G47" s="25">
        <v>53.99</v>
      </c>
      <c r="H47" s="25">
        <v>667</v>
      </c>
    </row>
    <row r="48" spans="1:8" ht="15" thickBot="1" x14ac:dyDescent="0.35">
      <c r="A48" s="48"/>
      <c r="B48" s="31" t="s">
        <v>30</v>
      </c>
      <c r="C48" s="32">
        <v>26</v>
      </c>
      <c r="D48" s="36">
        <v>1.95</v>
      </c>
      <c r="E48" s="25">
        <v>0.26</v>
      </c>
      <c r="F48" s="25">
        <v>13.26</v>
      </c>
      <c r="G48" s="25">
        <v>63.18</v>
      </c>
      <c r="H48" s="25" t="s">
        <v>29</v>
      </c>
    </row>
    <row r="49" spans="1:8" ht="15" thickBot="1" x14ac:dyDescent="0.35">
      <c r="A49" s="49"/>
      <c r="B49" s="31" t="s">
        <v>31</v>
      </c>
      <c r="C49" s="32">
        <v>25</v>
      </c>
      <c r="D49" s="36">
        <v>1.65</v>
      </c>
      <c r="E49" s="25">
        <v>0.3</v>
      </c>
      <c r="F49" s="25">
        <v>9.9</v>
      </c>
      <c r="G49" s="25">
        <v>48.9</v>
      </c>
      <c r="H49" s="25" t="s">
        <v>29</v>
      </c>
    </row>
    <row r="50" spans="1:8" ht="15" thickBot="1" x14ac:dyDescent="0.35">
      <c r="A50" s="61" t="s">
        <v>13</v>
      </c>
      <c r="B50" s="62"/>
      <c r="C50" s="14">
        <v>841</v>
      </c>
      <c r="D50" s="14">
        <f>SUM(D43:D49)</f>
        <v>28.88</v>
      </c>
      <c r="E50" s="15">
        <f>SUM(E43:E49)</f>
        <v>28.900000000000002</v>
      </c>
      <c r="F50" s="15">
        <f>SUM(F43:F49)</f>
        <v>96.320000000000007</v>
      </c>
      <c r="G50" s="15">
        <f>SUM(G43:G49)</f>
        <v>760.76999999999987</v>
      </c>
      <c r="H50" s="15"/>
    </row>
    <row r="51" spans="1:8" ht="15" thickBot="1" x14ac:dyDescent="0.35">
      <c r="A51" s="47" t="s">
        <v>63</v>
      </c>
      <c r="B51" s="27" t="s">
        <v>64</v>
      </c>
      <c r="C51" s="33">
        <v>75</v>
      </c>
      <c r="D51" s="63">
        <v>5.79</v>
      </c>
      <c r="E51" s="28">
        <v>8.5299999999999994</v>
      </c>
      <c r="F51" s="28">
        <v>53.36</v>
      </c>
      <c r="G51" s="28">
        <v>313.37</v>
      </c>
      <c r="H51" s="28">
        <v>193</v>
      </c>
    </row>
    <row r="52" spans="1:8" ht="15" thickBot="1" x14ac:dyDescent="0.35">
      <c r="A52" s="48"/>
      <c r="B52" s="29" t="s">
        <v>65</v>
      </c>
      <c r="C52" s="30">
        <v>200</v>
      </c>
      <c r="D52" s="64">
        <v>0</v>
      </c>
      <c r="E52" s="32">
        <v>0</v>
      </c>
      <c r="F52" s="32">
        <v>9.08</v>
      </c>
      <c r="G52" s="32">
        <v>36.32</v>
      </c>
      <c r="H52" s="32">
        <v>663</v>
      </c>
    </row>
    <row r="53" spans="1:8" ht="15" thickBot="1" x14ac:dyDescent="0.35">
      <c r="A53" s="49"/>
      <c r="B53" s="29" t="s">
        <v>66</v>
      </c>
      <c r="C53" s="30">
        <v>200</v>
      </c>
      <c r="D53" s="64">
        <v>2.04</v>
      </c>
      <c r="E53" s="32">
        <v>0.68</v>
      </c>
      <c r="F53" s="32">
        <v>28.6</v>
      </c>
      <c r="G53" s="32">
        <v>128.71</v>
      </c>
      <c r="H53" s="32"/>
    </row>
    <row r="54" spans="1:8" x14ac:dyDescent="0.3">
      <c r="A54" s="65" t="s">
        <v>67</v>
      </c>
      <c r="B54" s="66"/>
      <c r="C54" s="67">
        <v>475</v>
      </c>
      <c r="D54" s="68">
        <f>SUM(D51:D53)</f>
        <v>7.83</v>
      </c>
      <c r="E54" s="68">
        <f>SUM(E51:E53)</f>
        <v>9.2099999999999991</v>
      </c>
      <c r="F54" s="68">
        <f>SUM(F51:F53)</f>
        <v>91.039999999999992</v>
      </c>
      <c r="G54" s="68">
        <f>SUM(G51:G53)</f>
        <v>478.4</v>
      </c>
      <c r="H54" s="69"/>
    </row>
    <row r="55" spans="1:8" ht="15" thickBot="1" x14ac:dyDescent="0.35">
      <c r="A55" s="55" t="s">
        <v>24</v>
      </c>
      <c r="B55" s="56"/>
      <c r="C55" s="56"/>
      <c r="D55" s="56"/>
      <c r="E55" s="56"/>
      <c r="F55" s="56"/>
      <c r="G55" s="56"/>
      <c r="H55" s="57"/>
    </row>
    <row r="56" spans="1:8" ht="15" thickBot="1" x14ac:dyDescent="0.35">
      <c r="A56" s="47" t="s">
        <v>12</v>
      </c>
      <c r="B56" s="35" t="s">
        <v>34</v>
      </c>
      <c r="C56" s="33">
        <v>100</v>
      </c>
      <c r="D56" s="21">
        <v>1.1000000000000001</v>
      </c>
      <c r="E56" s="22">
        <v>0.2</v>
      </c>
      <c r="F56" s="22">
        <v>3.8</v>
      </c>
      <c r="G56" s="22">
        <v>21.4</v>
      </c>
      <c r="H56" s="22">
        <v>982</v>
      </c>
    </row>
    <row r="57" spans="1:8" ht="25.8" thickBot="1" x14ac:dyDescent="0.35">
      <c r="A57" s="48"/>
      <c r="B57" s="29" t="s">
        <v>56</v>
      </c>
      <c r="C57" s="30" t="s">
        <v>33</v>
      </c>
      <c r="D57" s="36">
        <v>4.5</v>
      </c>
      <c r="E57" s="25">
        <v>8.36</v>
      </c>
      <c r="F57" s="25">
        <v>17.5</v>
      </c>
      <c r="G57" s="25">
        <v>163.22</v>
      </c>
      <c r="H57" s="24" t="s">
        <v>42</v>
      </c>
    </row>
    <row r="58" spans="1:8" ht="24.6" thickBot="1" x14ac:dyDescent="0.35">
      <c r="A58" s="48"/>
      <c r="B58" s="29" t="s">
        <v>57</v>
      </c>
      <c r="C58" s="32">
        <v>120</v>
      </c>
      <c r="D58" s="36">
        <v>14.26</v>
      </c>
      <c r="E58" s="25">
        <v>16.68</v>
      </c>
      <c r="F58" s="25">
        <v>5.46</v>
      </c>
      <c r="G58" s="25">
        <v>228.95</v>
      </c>
      <c r="H58" s="25">
        <v>675</v>
      </c>
    </row>
    <row r="59" spans="1:8" ht="19.2" thickBot="1" x14ac:dyDescent="0.35">
      <c r="A59" s="48"/>
      <c r="B59" s="29" t="s">
        <v>58</v>
      </c>
      <c r="C59" s="32">
        <v>200</v>
      </c>
      <c r="D59" s="36">
        <v>7.22</v>
      </c>
      <c r="E59" s="25">
        <v>5.42</v>
      </c>
      <c r="F59" s="25">
        <v>42.4</v>
      </c>
      <c r="G59" s="25">
        <v>247.26</v>
      </c>
      <c r="H59" s="25">
        <v>307</v>
      </c>
    </row>
    <row r="60" spans="1:8" ht="15" thickBot="1" x14ac:dyDescent="0.35">
      <c r="A60" s="48"/>
      <c r="B60" s="29" t="s">
        <v>47</v>
      </c>
      <c r="C60" s="32">
        <v>200</v>
      </c>
      <c r="D60" s="36">
        <v>0.21</v>
      </c>
      <c r="E60" s="25">
        <v>7.0000000000000007E-2</v>
      </c>
      <c r="F60" s="25">
        <v>13.13</v>
      </c>
      <c r="G60" s="25">
        <v>53.99</v>
      </c>
      <c r="H60" s="25">
        <v>667</v>
      </c>
    </row>
    <row r="61" spans="1:8" ht="15" thickBot="1" x14ac:dyDescent="0.35">
      <c r="A61" s="48"/>
      <c r="B61" s="31" t="s">
        <v>30</v>
      </c>
      <c r="C61" s="32">
        <v>30</v>
      </c>
      <c r="D61" s="36">
        <v>2.25</v>
      </c>
      <c r="E61" s="25">
        <v>0.3</v>
      </c>
      <c r="F61" s="25">
        <v>15.3</v>
      </c>
      <c r="G61" s="25">
        <v>72.900000000000006</v>
      </c>
      <c r="H61" s="25" t="s">
        <v>29</v>
      </c>
    </row>
    <row r="62" spans="1:8" ht="15" thickBot="1" x14ac:dyDescent="0.35">
      <c r="A62" s="49"/>
      <c r="B62" s="31" t="s">
        <v>31</v>
      </c>
      <c r="C62" s="32">
        <v>27</v>
      </c>
      <c r="D62" s="36">
        <v>1.78</v>
      </c>
      <c r="E62" s="25">
        <v>0.32</v>
      </c>
      <c r="F62" s="25">
        <v>10.69</v>
      </c>
      <c r="G62" s="25">
        <v>52.81</v>
      </c>
      <c r="H62" s="25" t="s">
        <v>29</v>
      </c>
    </row>
    <row r="63" spans="1:8" ht="15" thickBot="1" x14ac:dyDescent="0.35">
      <c r="A63" s="50" t="s">
        <v>13</v>
      </c>
      <c r="B63" s="70"/>
      <c r="C63" s="14">
        <v>957</v>
      </c>
      <c r="D63" s="14">
        <f>SUM(D56:D62)</f>
        <v>31.32</v>
      </c>
      <c r="E63" s="15">
        <f>SUM(E56:E62)</f>
        <v>31.349999999999998</v>
      </c>
      <c r="F63" s="15">
        <f>SUM(F56:F62)</f>
        <v>108.27999999999999</v>
      </c>
      <c r="G63" s="15">
        <f>SUM(G56:G62)</f>
        <v>840.53</v>
      </c>
      <c r="H63" s="15"/>
    </row>
    <row r="64" spans="1:8" ht="15" thickBot="1" x14ac:dyDescent="0.35">
      <c r="A64" s="71"/>
      <c r="B64" s="72"/>
      <c r="C64" s="15"/>
      <c r="D64" s="14"/>
      <c r="E64" s="15"/>
      <c r="F64" s="15"/>
      <c r="G64" s="15"/>
      <c r="H64" s="15"/>
    </row>
    <row r="65" spans="1:8" ht="15" thickBot="1" x14ac:dyDescent="0.35">
      <c r="A65" s="47" t="s">
        <v>63</v>
      </c>
      <c r="B65" s="27" t="s">
        <v>64</v>
      </c>
      <c r="C65" s="33">
        <v>75</v>
      </c>
      <c r="D65" s="63">
        <v>5.79</v>
      </c>
      <c r="E65" s="28">
        <v>8.5299999999999994</v>
      </c>
      <c r="F65" s="28">
        <v>53.36</v>
      </c>
      <c r="G65" s="28">
        <v>313.37</v>
      </c>
      <c r="H65" s="28">
        <v>193</v>
      </c>
    </row>
    <row r="66" spans="1:8" ht="15" thickBot="1" x14ac:dyDescent="0.35">
      <c r="A66" s="48"/>
      <c r="B66" s="29" t="s">
        <v>65</v>
      </c>
      <c r="C66" s="30">
        <v>200</v>
      </c>
      <c r="D66" s="64">
        <v>0</v>
      </c>
      <c r="E66" s="32">
        <v>0</v>
      </c>
      <c r="F66" s="32">
        <v>9.08</v>
      </c>
      <c r="G66" s="32">
        <v>36.32</v>
      </c>
      <c r="H66" s="32">
        <v>663</v>
      </c>
    </row>
    <row r="67" spans="1:8" ht="15" thickBot="1" x14ac:dyDescent="0.35">
      <c r="A67" s="49"/>
      <c r="B67" s="29" t="s">
        <v>66</v>
      </c>
      <c r="C67" s="30">
        <v>227</v>
      </c>
      <c r="D67" s="64">
        <v>2.04</v>
      </c>
      <c r="E67" s="32">
        <v>0.68</v>
      </c>
      <c r="F67" s="32">
        <v>28.6</v>
      </c>
      <c r="G67" s="32">
        <v>128.71</v>
      </c>
      <c r="H67" s="32"/>
    </row>
    <row r="68" spans="1:8" x14ac:dyDescent="0.3">
      <c r="A68" s="65" t="s">
        <v>67</v>
      </c>
      <c r="B68" s="73"/>
      <c r="C68" s="16">
        <v>497</v>
      </c>
      <c r="D68" s="16">
        <f>SUM(D65:D67)</f>
        <v>7.83</v>
      </c>
      <c r="E68" s="16">
        <f>SUM(E65:E67)</f>
        <v>9.2099999999999991</v>
      </c>
      <c r="F68" s="16">
        <f>SUM(F65:F67)</f>
        <v>91.039999999999992</v>
      </c>
      <c r="G68" s="16">
        <f>SUM(G65:G67)</f>
        <v>478.4</v>
      </c>
      <c r="H68" s="11"/>
    </row>
    <row r="69" spans="1:8" x14ac:dyDescent="0.3">
      <c r="A69" s="4" t="s">
        <v>27</v>
      </c>
      <c r="B69" s="8"/>
      <c r="C69" s="23">
        <f>C50+C54</f>
        <v>1316</v>
      </c>
      <c r="D69" s="23">
        <f>D50+D54</f>
        <v>36.71</v>
      </c>
      <c r="E69" s="23">
        <f>E50+E54</f>
        <v>38.11</v>
      </c>
      <c r="F69" s="23">
        <f>F50+F54</f>
        <v>187.36</v>
      </c>
      <c r="G69" s="23">
        <f>G50+G54</f>
        <v>1239.1699999999998</v>
      </c>
      <c r="H69" s="10"/>
    </row>
    <row r="70" spans="1:8" x14ac:dyDescent="0.3">
      <c r="A70" s="6" t="s">
        <v>28</v>
      </c>
      <c r="B70" s="4"/>
      <c r="C70" s="7">
        <f>C63+C68</f>
        <v>1454</v>
      </c>
      <c r="D70" s="7">
        <f>D63+D68</f>
        <v>39.15</v>
      </c>
      <c r="E70" s="7">
        <f>E63+E68</f>
        <v>40.559999999999995</v>
      </c>
      <c r="F70" s="7">
        <f>F63+F68</f>
        <v>199.32</v>
      </c>
      <c r="G70" s="7">
        <f>G63+G68</f>
        <v>1318.9299999999998</v>
      </c>
      <c r="H70" s="5"/>
    </row>
    <row r="71" spans="1:8" x14ac:dyDescent="0.3">
      <c r="A71" s="51" t="s">
        <v>40</v>
      </c>
      <c r="B71" s="51"/>
      <c r="C71" s="51"/>
      <c r="D71" s="51"/>
      <c r="E71" s="51"/>
      <c r="F71" s="51"/>
      <c r="G71" s="51"/>
      <c r="H71" s="51"/>
    </row>
    <row r="72" spans="1:8" x14ac:dyDescent="0.3">
      <c r="A72" s="39" t="s">
        <v>23</v>
      </c>
      <c r="B72" s="39"/>
      <c r="C72" s="39"/>
      <c r="D72" s="39"/>
      <c r="E72" s="39"/>
      <c r="F72" s="39"/>
      <c r="G72" s="39"/>
      <c r="H72" s="39"/>
    </row>
    <row r="73" spans="1:8" ht="15" thickBot="1" x14ac:dyDescent="0.35">
      <c r="A73" s="55" t="s">
        <v>23</v>
      </c>
      <c r="B73" s="56"/>
      <c r="C73" s="56"/>
      <c r="D73" s="56"/>
      <c r="E73" s="56"/>
      <c r="F73" s="56"/>
      <c r="G73" s="56"/>
      <c r="H73" s="57"/>
    </row>
    <row r="74" spans="1:8" ht="15" thickBot="1" x14ac:dyDescent="0.35">
      <c r="A74" s="47" t="s">
        <v>12</v>
      </c>
      <c r="B74" s="35" t="s">
        <v>41</v>
      </c>
      <c r="C74" s="33">
        <v>70</v>
      </c>
      <c r="D74" s="21">
        <v>0.56000000000000005</v>
      </c>
      <c r="E74" s="22">
        <v>7.0000000000000007E-2</v>
      </c>
      <c r="F74" s="22">
        <v>1.75</v>
      </c>
      <c r="G74" s="22">
        <v>9.8699999999999992</v>
      </c>
      <c r="H74" s="22">
        <v>982</v>
      </c>
    </row>
    <row r="75" spans="1:8" ht="19.2" thickBot="1" x14ac:dyDescent="0.35">
      <c r="A75" s="48"/>
      <c r="B75" s="31" t="s">
        <v>68</v>
      </c>
      <c r="C75" s="32" t="s">
        <v>69</v>
      </c>
      <c r="D75" s="36">
        <v>4.0599999999999996</v>
      </c>
      <c r="E75" s="25">
        <v>5.9</v>
      </c>
      <c r="F75" s="25">
        <v>11.06</v>
      </c>
      <c r="G75" s="25">
        <v>113.59</v>
      </c>
      <c r="H75" s="25" t="s">
        <v>36</v>
      </c>
    </row>
    <row r="76" spans="1:8" ht="24.6" thickBot="1" x14ac:dyDescent="0.35">
      <c r="A76" s="48"/>
      <c r="B76" s="31" t="s">
        <v>70</v>
      </c>
      <c r="C76" s="30">
        <v>120</v>
      </c>
      <c r="D76" s="36">
        <v>12.98</v>
      </c>
      <c r="E76" s="25">
        <v>21.9</v>
      </c>
      <c r="F76" s="25">
        <v>14.18</v>
      </c>
      <c r="G76" s="25">
        <v>305.74</v>
      </c>
      <c r="H76" s="25" t="s">
        <v>43</v>
      </c>
    </row>
    <row r="77" spans="1:8" ht="19.2" thickBot="1" x14ac:dyDescent="0.35">
      <c r="A77" s="48"/>
      <c r="B77" s="29" t="s">
        <v>49</v>
      </c>
      <c r="C77" s="30">
        <v>150</v>
      </c>
      <c r="D77" s="36">
        <v>4.34</v>
      </c>
      <c r="E77" s="25">
        <v>14.12</v>
      </c>
      <c r="F77" s="25">
        <v>29.15</v>
      </c>
      <c r="G77" s="25">
        <v>260.95999999999998</v>
      </c>
      <c r="H77" s="24">
        <v>309</v>
      </c>
    </row>
    <row r="78" spans="1:8" ht="19.2" thickBot="1" x14ac:dyDescent="0.35">
      <c r="A78" s="48"/>
      <c r="B78" s="29" t="s">
        <v>50</v>
      </c>
      <c r="C78" s="32">
        <v>200</v>
      </c>
      <c r="D78" s="36">
        <v>0.1</v>
      </c>
      <c r="E78" s="25">
        <v>0.43</v>
      </c>
      <c r="F78" s="25">
        <v>21.06</v>
      </c>
      <c r="G78" s="25">
        <v>88.51</v>
      </c>
      <c r="H78" s="25">
        <v>435</v>
      </c>
    </row>
    <row r="79" spans="1:8" ht="15" thickBot="1" x14ac:dyDescent="0.35">
      <c r="A79" s="48"/>
      <c r="B79" s="31" t="s">
        <v>30</v>
      </c>
      <c r="C79" s="32">
        <v>26</v>
      </c>
      <c r="D79" s="36">
        <v>1.95</v>
      </c>
      <c r="E79" s="25">
        <v>0.26</v>
      </c>
      <c r="F79" s="25">
        <v>13.26</v>
      </c>
      <c r="G79" s="25">
        <v>63.18</v>
      </c>
      <c r="H79" s="25" t="s">
        <v>29</v>
      </c>
    </row>
    <row r="80" spans="1:8" ht="15" thickBot="1" x14ac:dyDescent="0.35">
      <c r="A80" s="61" t="s">
        <v>13</v>
      </c>
      <c r="B80" s="62"/>
      <c r="C80" s="14">
        <v>791</v>
      </c>
      <c r="D80" s="14">
        <f>SUM(D74:D79)</f>
        <v>23.990000000000002</v>
      </c>
      <c r="E80" s="15">
        <f>SUM(E74:E79)</f>
        <v>42.679999999999993</v>
      </c>
      <c r="F80" s="15">
        <f>SUM(F74:F79)</f>
        <v>90.460000000000008</v>
      </c>
      <c r="G80" s="15">
        <f>SUM(G74:G79)</f>
        <v>841.85</v>
      </c>
      <c r="H80" s="13"/>
    </row>
    <row r="81" spans="1:8" ht="21" thickBot="1" x14ac:dyDescent="0.35">
      <c r="A81" s="74" t="s">
        <v>63</v>
      </c>
      <c r="B81" s="19" t="s">
        <v>71</v>
      </c>
      <c r="C81" s="20">
        <v>75</v>
      </c>
      <c r="D81" s="21">
        <v>10.35</v>
      </c>
      <c r="E81" s="22">
        <v>9.1199999999999992</v>
      </c>
      <c r="F81" s="22">
        <v>27.67</v>
      </c>
      <c r="G81" s="22">
        <v>234.16</v>
      </c>
      <c r="H81" s="22">
        <v>60</v>
      </c>
    </row>
    <row r="82" spans="1:8" ht="15" thickBot="1" x14ac:dyDescent="0.35">
      <c r="A82" s="75"/>
      <c r="B82" s="76" t="s">
        <v>72</v>
      </c>
      <c r="C82" s="24" t="s">
        <v>73</v>
      </c>
      <c r="D82" s="37">
        <v>0.15</v>
      </c>
      <c r="E82" s="24">
        <v>0</v>
      </c>
      <c r="F82" s="24">
        <v>14.61</v>
      </c>
      <c r="G82" s="24">
        <v>59.04</v>
      </c>
      <c r="H82" s="24">
        <v>663</v>
      </c>
    </row>
    <row r="83" spans="1:8" ht="15" thickBot="1" x14ac:dyDescent="0.35">
      <c r="A83" s="77"/>
      <c r="B83" s="78" t="s">
        <v>74</v>
      </c>
      <c r="C83" s="24">
        <v>131</v>
      </c>
      <c r="D83" s="37">
        <v>1.05</v>
      </c>
      <c r="E83" s="24">
        <v>0.26</v>
      </c>
      <c r="F83" s="24">
        <v>9.83</v>
      </c>
      <c r="G83" s="24">
        <v>45.85</v>
      </c>
      <c r="H83" s="24" t="s">
        <v>29</v>
      </c>
    </row>
    <row r="84" spans="1:8" x14ac:dyDescent="0.3">
      <c r="A84" s="79" t="s">
        <v>67</v>
      </c>
      <c r="B84" s="38"/>
      <c r="C84" s="80">
        <v>426</v>
      </c>
      <c r="D84" s="80">
        <f>SUM(D81:D83)</f>
        <v>11.55</v>
      </c>
      <c r="E84" s="80">
        <f>SUM(E81:E83)</f>
        <v>9.379999999999999</v>
      </c>
      <c r="F84" s="80">
        <f>SUM(F81:F83)</f>
        <v>52.11</v>
      </c>
      <c r="G84" s="80">
        <f>SUM(G81:G83)</f>
        <v>339.05</v>
      </c>
      <c r="H84" s="81"/>
    </row>
    <row r="85" spans="1:8" ht="15" thickBot="1" x14ac:dyDescent="0.35">
      <c r="A85" s="55" t="s">
        <v>24</v>
      </c>
      <c r="B85" s="56"/>
      <c r="C85" s="56"/>
      <c r="D85" s="56"/>
      <c r="E85" s="56"/>
      <c r="F85" s="56"/>
      <c r="G85" s="56"/>
      <c r="H85" s="57"/>
    </row>
    <row r="86" spans="1:8" ht="15" thickBot="1" x14ac:dyDescent="0.35">
      <c r="A86" s="47" t="s">
        <v>12</v>
      </c>
      <c r="B86" s="35" t="s">
        <v>41</v>
      </c>
      <c r="C86" s="33">
        <v>100</v>
      </c>
      <c r="D86" s="21">
        <v>0.8</v>
      </c>
      <c r="E86" s="22">
        <v>0.1</v>
      </c>
      <c r="F86" s="22">
        <v>2.5</v>
      </c>
      <c r="G86" s="22">
        <v>14.1</v>
      </c>
      <c r="H86" s="22">
        <v>982</v>
      </c>
    </row>
    <row r="87" spans="1:8" ht="19.2" thickBot="1" x14ac:dyDescent="0.35">
      <c r="A87" s="48"/>
      <c r="B87" s="31" t="s">
        <v>48</v>
      </c>
      <c r="C87" s="32" t="s">
        <v>33</v>
      </c>
      <c r="D87" s="36">
        <v>5.05</v>
      </c>
      <c r="E87" s="25">
        <v>7.34</v>
      </c>
      <c r="F87" s="25">
        <v>13.76</v>
      </c>
      <c r="G87" s="25">
        <v>141.36000000000001</v>
      </c>
      <c r="H87" s="25" t="s">
        <v>36</v>
      </c>
    </row>
    <row r="88" spans="1:8" ht="24.6" thickBot="1" x14ac:dyDescent="0.35">
      <c r="A88" s="48"/>
      <c r="B88" s="31" t="s">
        <v>59</v>
      </c>
      <c r="C88" s="30">
        <v>120</v>
      </c>
      <c r="D88" s="36">
        <v>11.9</v>
      </c>
      <c r="E88" s="25">
        <v>20.079999999999998</v>
      </c>
      <c r="F88" s="25">
        <v>13</v>
      </c>
      <c r="G88" s="25">
        <v>280.26</v>
      </c>
      <c r="H88" s="25" t="s">
        <v>43</v>
      </c>
    </row>
    <row r="89" spans="1:8" ht="19.2" thickBot="1" x14ac:dyDescent="0.35">
      <c r="A89" s="48"/>
      <c r="B89" s="29" t="s">
        <v>49</v>
      </c>
      <c r="C89" s="32">
        <v>180</v>
      </c>
      <c r="D89" s="36">
        <v>5.2</v>
      </c>
      <c r="E89" s="25">
        <v>16.940000000000001</v>
      </c>
      <c r="F89" s="25">
        <v>34.97</v>
      </c>
      <c r="G89" s="24">
        <v>313.14999999999998</v>
      </c>
      <c r="H89" s="25">
        <v>307</v>
      </c>
    </row>
    <row r="90" spans="1:8" ht="19.2" thickBot="1" x14ac:dyDescent="0.35">
      <c r="A90" s="48"/>
      <c r="B90" s="29" t="s">
        <v>50</v>
      </c>
      <c r="C90" s="32">
        <v>200</v>
      </c>
      <c r="D90" s="36">
        <v>0.1</v>
      </c>
      <c r="E90" s="25">
        <v>0.43</v>
      </c>
      <c r="F90" s="25">
        <v>21.06</v>
      </c>
      <c r="G90" s="25">
        <v>88.51</v>
      </c>
      <c r="H90" s="25">
        <v>435</v>
      </c>
    </row>
    <row r="91" spans="1:8" ht="15" thickBot="1" x14ac:dyDescent="0.35">
      <c r="A91" s="48"/>
      <c r="B91" s="31" t="s">
        <v>30</v>
      </c>
      <c r="C91" s="32">
        <v>25</v>
      </c>
      <c r="D91" s="36">
        <v>1.88</v>
      </c>
      <c r="E91" s="25">
        <v>0.25</v>
      </c>
      <c r="F91" s="25">
        <v>12.75</v>
      </c>
      <c r="G91" s="25">
        <v>60.75</v>
      </c>
      <c r="H91" s="25" t="s">
        <v>29</v>
      </c>
    </row>
    <row r="92" spans="1:8" ht="15" thickBot="1" x14ac:dyDescent="0.35">
      <c r="A92" s="49"/>
      <c r="B92" s="31" t="s">
        <v>31</v>
      </c>
      <c r="C92" s="32">
        <v>20</v>
      </c>
      <c r="D92" s="36">
        <v>1.32</v>
      </c>
      <c r="E92" s="25">
        <v>0.24</v>
      </c>
      <c r="F92" s="25">
        <v>7.92</v>
      </c>
      <c r="G92" s="25">
        <v>39.119999999999997</v>
      </c>
      <c r="H92" s="25" t="s">
        <v>29</v>
      </c>
    </row>
    <row r="93" spans="1:8" ht="15" thickBot="1" x14ac:dyDescent="0.35">
      <c r="A93" s="61" t="s">
        <v>13</v>
      </c>
      <c r="B93" s="62"/>
      <c r="C93" s="14">
        <v>925</v>
      </c>
      <c r="D93" s="14">
        <f>SUM(D86:D92)</f>
        <v>26.25</v>
      </c>
      <c r="E93" s="15">
        <f>SUM(E86:E92)</f>
        <v>45.379999999999995</v>
      </c>
      <c r="F93" s="15">
        <f>SUM(F86:F92)</f>
        <v>105.96</v>
      </c>
      <c r="G93" s="15">
        <f>SUM(G86:G92)</f>
        <v>937.25</v>
      </c>
      <c r="H93" s="13"/>
    </row>
    <row r="94" spans="1:8" ht="21" thickBot="1" x14ac:dyDescent="0.35">
      <c r="A94" s="47" t="s">
        <v>63</v>
      </c>
      <c r="B94" s="19" t="s">
        <v>71</v>
      </c>
      <c r="C94" s="20">
        <v>75</v>
      </c>
      <c r="D94" s="21">
        <v>10.35</v>
      </c>
      <c r="E94" s="22">
        <v>9.1199999999999992</v>
      </c>
      <c r="F94" s="22">
        <v>27.67</v>
      </c>
      <c r="G94" s="22">
        <v>234.16</v>
      </c>
      <c r="H94" s="22">
        <v>60</v>
      </c>
    </row>
    <row r="95" spans="1:8" ht="15" thickBot="1" x14ac:dyDescent="0.35">
      <c r="A95" s="48"/>
      <c r="B95" s="76" t="s">
        <v>72</v>
      </c>
      <c r="C95" s="24" t="s">
        <v>73</v>
      </c>
      <c r="D95" s="37">
        <v>0.15</v>
      </c>
      <c r="E95" s="24">
        <v>0</v>
      </c>
      <c r="F95" s="24">
        <v>14.61</v>
      </c>
      <c r="G95" s="24">
        <v>59.04</v>
      </c>
      <c r="H95" s="24">
        <v>663</v>
      </c>
    </row>
    <row r="96" spans="1:8" ht="15" thickBot="1" x14ac:dyDescent="0.35">
      <c r="A96" s="49"/>
      <c r="B96" s="78" t="s">
        <v>35</v>
      </c>
      <c r="C96" s="24">
        <v>176</v>
      </c>
      <c r="D96" s="37">
        <v>1.41</v>
      </c>
      <c r="E96" s="24">
        <v>0.35</v>
      </c>
      <c r="F96" s="24">
        <v>13.2</v>
      </c>
      <c r="G96" s="24">
        <v>61.6</v>
      </c>
      <c r="H96" s="24" t="s">
        <v>29</v>
      </c>
    </row>
    <row r="97" spans="1:8" x14ac:dyDescent="0.3">
      <c r="A97" s="79" t="s">
        <v>67</v>
      </c>
      <c r="B97" s="82"/>
      <c r="C97" s="83">
        <v>471</v>
      </c>
      <c r="D97" s="83">
        <f>SUM(D94:D96)</f>
        <v>11.91</v>
      </c>
      <c r="E97" s="83">
        <f>SUM(E94:E96)</f>
        <v>9.4699999999999989</v>
      </c>
      <c r="F97" s="83">
        <f>SUM(F94:F96)</f>
        <v>55.480000000000004</v>
      </c>
      <c r="G97" s="83">
        <f>SUM(G94:G96)</f>
        <v>354.8</v>
      </c>
      <c r="H97" s="11"/>
    </row>
    <row r="98" spans="1:8" x14ac:dyDescent="0.3">
      <c r="A98" s="4" t="s">
        <v>27</v>
      </c>
      <c r="B98" s="8"/>
      <c r="C98" s="23">
        <f>C76+C80</f>
        <v>911</v>
      </c>
      <c r="D98" s="23">
        <f>D76+D80</f>
        <v>36.97</v>
      </c>
      <c r="E98" s="23">
        <f>E76+E80</f>
        <v>64.579999999999984</v>
      </c>
      <c r="F98" s="23">
        <f>F76+F80</f>
        <v>104.64000000000001</v>
      </c>
      <c r="G98" s="23">
        <f>G76+G80</f>
        <v>1147.5900000000001</v>
      </c>
      <c r="H98" s="10"/>
    </row>
    <row r="99" spans="1:8" x14ac:dyDescent="0.3">
      <c r="A99" s="6" t="s">
        <v>28</v>
      </c>
      <c r="B99" s="4"/>
      <c r="C99" s="7">
        <f>C92+C97</f>
        <v>491</v>
      </c>
      <c r="D99" s="7">
        <f>D92+D97</f>
        <v>13.23</v>
      </c>
      <c r="E99" s="7">
        <f>E92+E97</f>
        <v>9.7099999999999991</v>
      </c>
      <c r="F99" s="7">
        <f>F92+F97</f>
        <v>63.400000000000006</v>
      </c>
      <c r="G99" s="7">
        <f>G92+G97</f>
        <v>393.92</v>
      </c>
      <c r="H99" s="5"/>
    </row>
  </sheetData>
  <mergeCells count="44">
    <mergeCell ref="A85:H85"/>
    <mergeCell ref="A86:A92"/>
    <mergeCell ref="A93:B93"/>
    <mergeCell ref="A94:A96"/>
    <mergeCell ref="A71:H71"/>
    <mergeCell ref="A72:H72"/>
    <mergeCell ref="A73:H73"/>
    <mergeCell ref="A74:A79"/>
    <mergeCell ref="A80:B80"/>
    <mergeCell ref="A81:A83"/>
    <mergeCell ref="A40:H40"/>
    <mergeCell ref="A41:H41"/>
    <mergeCell ref="A42:H42"/>
    <mergeCell ref="A43:A49"/>
    <mergeCell ref="A50:B50"/>
    <mergeCell ref="A51:A53"/>
    <mergeCell ref="A55:H55"/>
    <mergeCell ref="A56:A62"/>
    <mergeCell ref="A10:H10"/>
    <mergeCell ref="D8:F8"/>
    <mergeCell ref="A6:H6"/>
    <mergeCell ref="H8:H9"/>
    <mergeCell ref="A8:A9"/>
    <mergeCell ref="B8:B9"/>
    <mergeCell ref="C8:C9"/>
    <mergeCell ref="A11:H11"/>
    <mergeCell ref="G1:H1"/>
    <mergeCell ref="G2:H2"/>
    <mergeCell ref="G3:H3"/>
    <mergeCell ref="G4:H4"/>
    <mergeCell ref="G5:H5"/>
    <mergeCell ref="A12:H12"/>
    <mergeCell ref="A13:A17"/>
    <mergeCell ref="A18:B18"/>
    <mergeCell ref="A19:H19"/>
    <mergeCell ref="A21:B21"/>
    <mergeCell ref="A22:H22"/>
    <mergeCell ref="A23:A27"/>
    <mergeCell ref="A28:B28"/>
    <mergeCell ref="A29:H29"/>
    <mergeCell ref="A30:A36"/>
    <mergeCell ref="A37:B37"/>
    <mergeCell ref="A63:B63"/>
    <mergeCell ref="A65:A67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2023-05-17T08:18:23Z</dcterms:modified>
</cp:coreProperties>
</file>