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7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69" i="1" l="1"/>
  <c r="E68" i="1"/>
  <c r="C68" i="1"/>
  <c r="G67" i="1"/>
  <c r="G69" i="1" s="1"/>
  <c r="F67" i="1"/>
  <c r="F69" i="1" s="1"/>
  <c r="E67" i="1"/>
  <c r="E69" i="1" s="1"/>
  <c r="D67" i="1"/>
  <c r="D69" i="1" s="1"/>
  <c r="G63" i="1"/>
  <c r="F63" i="1"/>
  <c r="E63" i="1"/>
  <c r="D63" i="1"/>
  <c r="G54" i="1"/>
  <c r="F54" i="1"/>
  <c r="E54" i="1"/>
  <c r="D54" i="1"/>
  <c r="G50" i="1"/>
  <c r="G68" i="1" s="1"/>
  <c r="F50" i="1"/>
  <c r="F68" i="1" s="1"/>
  <c r="E50" i="1"/>
  <c r="D50" i="1"/>
  <c r="D68" i="1" s="1"/>
  <c r="C38" i="1"/>
  <c r="G37" i="1"/>
  <c r="F37" i="1"/>
  <c r="E37" i="1"/>
  <c r="D37" i="1"/>
  <c r="G28" i="1"/>
  <c r="F28" i="1"/>
  <c r="E28" i="1"/>
  <c r="D28" i="1"/>
  <c r="G21" i="1"/>
  <c r="F21" i="1"/>
  <c r="E21" i="1"/>
  <c r="E38" i="1" s="1"/>
  <c r="D21" i="1"/>
  <c r="D38" i="1" s="1"/>
  <c r="G18" i="1"/>
  <c r="G38" i="1" s="1"/>
  <c r="F18" i="1"/>
  <c r="F38" i="1" s="1"/>
  <c r="E18" i="1"/>
  <c r="D18" i="1"/>
  <c r="D39" i="1"/>
  <c r="G39" i="1"/>
  <c r="F39" i="1"/>
  <c r="E39" i="1"/>
  <c r="C39" i="1"/>
</calcChain>
</file>

<file path=xl/sharedStrings.xml><?xml version="1.0" encoding="utf-8"?>
<sst xmlns="http://schemas.openxmlformats.org/spreadsheetml/2006/main" count="111" uniqueCount="61">
  <si>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</si>
  <si>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</si>
  <si>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</si>
  <si>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</si>
  <si>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</si>
  <si>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</si>
  <si>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</si>
  <si>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</si>
  <si>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</si>
  <si>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</si>
  <si>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</si>
  <si>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</si>
  <si>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</si>
  <si>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</si>
  <si>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</si>
  <si>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</si>
  <si>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</si>
  <si>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</si>
  <si>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</si>
  <si>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</si>
  <si>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</si>
  <si>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</si>
  <si>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</si>
  <si>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</si>
  <si>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</si>
  <si>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9. Возрастная категория: 7-11 лет</t>
  </si>
  <si>
    <t>Итого за день 9. Возрастная категория: 12 лет и старше</t>
  </si>
  <si>
    <t>Итого за завтрак</t>
  </si>
  <si>
    <t>-</t>
  </si>
  <si>
    <t>Хлеб пшеничный йодированный</t>
  </si>
  <si>
    <t>Хлеб ржаной</t>
  </si>
  <si>
    <t>30/250</t>
  </si>
  <si>
    <t xml:space="preserve">Мандарин </t>
  </si>
  <si>
    <t>165/998</t>
  </si>
  <si>
    <t>Второй завтрак</t>
  </si>
  <si>
    <t>День 9</t>
  </si>
  <si>
    <t>1073/370</t>
  </si>
  <si>
    <t>Закуска порционная (огурцы свежие)</t>
  </si>
  <si>
    <t>1055/370</t>
  </si>
  <si>
    <r>
      <t xml:space="preserve">Гарнир каша гречневая рассыпчатая  </t>
    </r>
    <r>
      <rPr>
        <sz val="5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</si>
  <si>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Борщ с капустой, картофелем и фаршем </t>
    </r>
    <r>
      <rPr>
        <sz val="5"/>
        <color indexed="8"/>
        <rFont val="Times New Roman"/>
        <family val="1"/>
        <charset val="204"/>
      </rPr>
      <t>(говядина, картофель, капуста,  морковь, лук репч., свекла, томат паста,  масло раст., соль йод.)</t>
    </r>
  </si>
  <si>
    <r>
      <t xml:space="preserve">Перловка с овощами </t>
    </r>
    <r>
      <rPr>
        <sz val="5"/>
        <color indexed="8"/>
        <rFont val="Times New Roman"/>
        <family val="1"/>
        <charset val="204"/>
      </rPr>
      <t>(крупа перловая, морковь, лук репч., масло растит., томат.паста, масло слив., соль йодир.)</t>
    </r>
  </si>
  <si>
    <r>
      <t xml:space="preserve">Компот из изюма с витамином С </t>
    </r>
    <r>
      <rPr>
        <sz val="5"/>
        <color indexed="8"/>
        <rFont val="Times New Roman"/>
        <family val="1"/>
        <charset val="204"/>
      </rPr>
      <t>(изюм, сахар-песок, лимон.кислота,  аскорб. кислота)</t>
    </r>
  </si>
  <si>
    <t>"15"  мая 2023 г.</t>
  </si>
  <si>
    <r>
      <t xml:space="preserve">Закуска порционированная </t>
    </r>
    <r>
      <rPr>
        <sz val="5"/>
        <color indexed="8"/>
        <rFont val="Times New Roman"/>
        <family val="1"/>
        <charset val="204"/>
      </rPr>
      <t>(помидоры свежие)</t>
    </r>
  </si>
  <si>
    <r>
      <t xml:space="preserve">Стрипсы  из индейки с соусом красным осн. </t>
    </r>
    <r>
      <rPr>
        <sz val="6"/>
        <color indexed="8"/>
        <rFont val="Times New Roman"/>
        <family val="1"/>
        <charset val="204"/>
      </rPr>
      <t xml:space="preserve"> </t>
    </r>
    <r>
      <rPr>
        <sz val="5"/>
        <color indexed="8"/>
        <rFont val="Times New Roman"/>
        <family val="1"/>
        <charset val="204"/>
      </rPr>
      <t>(филе индейки, свинина, сухари панир., яйцо  куриное, соль йод,  соус кр.)</t>
    </r>
    <r>
      <rPr>
        <sz val="6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90/30</t>
    </r>
  </si>
  <si>
    <r>
      <t>Кисель детский «Витошка»</t>
    </r>
    <r>
      <rPr>
        <sz val="5"/>
        <color indexed="8"/>
        <rFont val="Times New Roman"/>
        <family val="1"/>
        <charset val="204"/>
      </rPr>
      <t xml:space="preserve"> (кисель с витаминами  «Витошка, вода.)</t>
    </r>
  </si>
  <si>
    <t>Мармелад</t>
  </si>
  <si>
    <r>
      <t xml:space="preserve">Стрипсы  из индейки с соусом красным осн. </t>
    </r>
    <r>
      <rPr>
        <sz val="6"/>
        <color indexed="8"/>
        <rFont val="Times New Roman"/>
        <family val="1"/>
        <charset val="204"/>
      </rPr>
      <t xml:space="preserve"> </t>
    </r>
    <r>
      <rPr>
        <sz val="5"/>
        <color indexed="8"/>
        <rFont val="Times New Roman"/>
        <family val="1"/>
        <charset val="204"/>
      </rPr>
      <t>(филе индейки, свинина, сухари панир., яйцо  куриное, соль йод., соус кр.)</t>
    </r>
    <r>
      <rPr>
        <sz val="6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90/30</t>
    </r>
  </si>
  <si>
    <r>
      <t xml:space="preserve">Котлета  мясная с соусом </t>
    </r>
    <r>
      <rPr>
        <sz val="9"/>
        <color indexed="8"/>
        <rFont val="Times New Roman"/>
        <family val="1"/>
        <charset val="204"/>
      </rPr>
      <t>красным основ</t>
    </r>
    <r>
      <rPr>
        <sz val="5"/>
        <color indexed="8"/>
        <rFont val="Times New Roman"/>
        <family val="1"/>
        <charset val="204"/>
      </rPr>
      <t xml:space="preserve">. (говядина, свинина, батон., сухарь панир., яйцо, соль йод.,  масло раст, соус крас. осн.)  </t>
    </r>
    <r>
      <rPr>
        <sz val="9"/>
        <color indexed="8"/>
        <rFont val="Times New Roman"/>
        <family val="1"/>
        <charset val="204"/>
      </rPr>
      <t>90/20</t>
    </r>
  </si>
  <si>
    <t>Неделя 3 (1 смена)</t>
  </si>
  <si>
    <t>Неделя 3 (2 смена)</t>
  </si>
  <si>
    <r>
      <t xml:space="preserve">Борщ с капустой, картофелем и фаршем </t>
    </r>
    <r>
      <rPr>
        <sz val="5"/>
        <color indexed="8"/>
        <rFont val="Times New Roman"/>
        <family val="1"/>
        <charset val="204"/>
      </rPr>
      <t>(говядина, картофель,  капуста,  морковь,  лук репч., свекла, томат паста,  масло раст., соль йод.)</t>
    </r>
  </si>
  <si>
    <t>25/200</t>
  </si>
  <si>
    <r>
      <t xml:space="preserve">Котлета  мясная с соусом </t>
    </r>
    <r>
      <rPr>
        <sz val="9"/>
        <color indexed="8"/>
        <rFont val="Times New Roman"/>
        <family val="1"/>
        <charset val="204"/>
      </rPr>
      <t>красным основ</t>
    </r>
    <r>
      <rPr>
        <sz val="5"/>
        <color indexed="8"/>
        <rFont val="Times New Roman"/>
        <family val="1"/>
        <charset val="204"/>
      </rPr>
      <t xml:space="preserve">. (говядина, свинина, батон., сухарь панир., яйцо, соль йод.,  масло раст, соус крас. осн.)  </t>
    </r>
    <r>
      <rPr>
        <sz val="9"/>
        <color indexed="8"/>
        <rFont val="Times New Roman"/>
        <family val="1"/>
        <charset val="204"/>
      </rPr>
      <t>90/30</t>
    </r>
  </si>
  <si>
    <t>Полдник</t>
  </si>
  <si>
    <t>Пирожки печеные с мясом и луком  (тесто сдоб., фарш мясной с луком, яйцо, масло раст.)</t>
  </si>
  <si>
    <t>Чай с мёдом (чай, мёд)</t>
  </si>
  <si>
    <t>200/20</t>
  </si>
  <si>
    <t>Мандарин</t>
  </si>
  <si>
    <t>Итого за полдник: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</si>
</sst>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6"/>
      <color indexed="8"/>
      <name val="Times New Roman"/>
      <family val="1"/>
      <charset val="204"/>
    </font>
    <font>
      <sz val="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0" fillId="0" borderId="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6" fillId="0" borderId="16" xfId="0" applyFont="1" applyBorder="1" applyAlignment="1">
      <alignment horizontal="left" vertical="center" wrapText="1"/>
    </xf>
    <xf numFmtId="0" fontId="17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abSelected="1" topLeftCell="A30" zoomScale="120" zoomScaleNormal="120" workbookViewId="0">
      <selection activeCell="A40" sqref="A40:H69"/>
    </sheetView>
  </sheetViews>
  <sheetFormatPr defaultRowHeight="14.4" x14ac:dyDescent="0.3"/>
  <cols>
    <col min="1" max="1" width="13.5546875" customWidth="1"/>
    <col min="2" max="2" width="39.5546875" customWidth="1"/>
    <col min="3" max="3" width="12.88671875" customWidth="1"/>
    <col min="4" max="4" width="12" bestFit="1" customWidth="1"/>
    <col min="5" max="5" width="9.33203125" bestFit="1" customWidth="1"/>
    <col min="6" max="6" width="11.33203125" customWidth="1"/>
    <col min="7" max="7" width="18.6640625" customWidth="1"/>
    <col min="8" max="8" width="13.88671875" customWidth="1"/>
  </cols>
  <sheetData>
    <row r="1" spans="1:18" x14ac:dyDescent="0.3">
      <c r="A1" s="1" t="s">
        <v>14</v>
      </c>
      <c r="B1" s="2"/>
      <c r="C1" s="2"/>
      <c r="D1" s="2"/>
      <c r="E1" s="2"/>
      <c r="F1" s="2"/>
      <c r="G1" s="56" t="s">
        <v>15</v>
      </c>
      <c r="H1" s="56"/>
      <c r="I1" s="2"/>
      <c r="J1" s="2"/>
      <c r="K1" s="2"/>
      <c r="L1" s="2"/>
      <c r="M1" s="2"/>
      <c r="N1" s="2"/>
      <c r="R1" s="2"/>
    </row>
    <row r="2" spans="1:18" x14ac:dyDescent="0.3">
      <c r="A2" s="1" t="s">
        <v>21</v>
      </c>
      <c r="B2" s="2"/>
      <c r="C2" s="2"/>
      <c r="D2" s="2"/>
      <c r="E2" s="2"/>
      <c r="F2" s="2"/>
      <c r="G2" s="56" t="s">
        <v>16</v>
      </c>
      <c r="H2" s="56"/>
      <c r="I2" s="2"/>
      <c r="J2" s="2"/>
      <c r="K2" s="2"/>
      <c r="L2" s="2"/>
      <c r="M2" s="2"/>
      <c r="N2" s="2"/>
      <c r="R2" s="2"/>
    </row>
    <row r="3" spans="1:18" x14ac:dyDescent="0.3">
      <c r="A3" s="1" t="s">
        <v>22</v>
      </c>
      <c r="B3" s="2"/>
      <c r="C3" s="2"/>
      <c r="D3" s="2"/>
      <c r="E3" s="2"/>
      <c r="F3" s="2"/>
      <c r="G3" s="56" t="s">
        <v>17</v>
      </c>
      <c r="H3" s="56"/>
      <c r="I3" s="2"/>
      <c r="J3" s="2"/>
      <c r="K3" s="2"/>
      <c r="L3" s="2"/>
      <c r="M3" s="2"/>
      <c r="N3" s="2"/>
      <c r="R3" s="2"/>
    </row>
    <row r="4" spans="1:18" x14ac:dyDescent="0.3">
      <c r="A4" s="1" t="s">
        <v>22</v>
      </c>
      <c r="B4" s="1"/>
      <c r="C4" s="2"/>
      <c r="D4" s="2"/>
      <c r="E4" s="2"/>
      <c r="F4" s="2"/>
      <c r="G4" s="56" t="s">
        <v>18</v>
      </c>
      <c r="H4" s="56"/>
      <c r="I4" s="2"/>
      <c r="J4" s="2"/>
      <c r="K4" s="2"/>
      <c r="L4" s="2"/>
      <c r="M4" s="2"/>
      <c r="N4" s="2"/>
      <c r="R4" s="2"/>
    </row>
    <row r="5" spans="1:18" x14ac:dyDescent="0.3">
      <c r="A5" s="1" t="s">
        <v>43</v>
      </c>
      <c r="B5" s="1"/>
      <c r="C5" s="2"/>
      <c r="D5" s="2"/>
      <c r="E5" s="2"/>
      <c r="F5" s="2"/>
      <c r="G5" s="56" t="s">
        <v>19</v>
      </c>
      <c r="H5" s="56"/>
      <c r="I5" s="2"/>
      <c r="J5" s="2"/>
      <c r="K5" s="2"/>
      <c r="L5" s="2"/>
      <c r="M5" s="2"/>
      <c r="N5" s="2"/>
      <c r="R5" s="2"/>
    </row>
    <row r="6" spans="1:18" ht="15.75" customHeight="1" x14ac:dyDescent="0.3">
      <c r="A6" s="57" t="s">
        <v>20</v>
      </c>
      <c r="B6" s="57"/>
      <c r="C6" s="57"/>
      <c r="D6" s="57"/>
      <c r="E6" s="57"/>
      <c r="F6" s="57"/>
      <c r="G6" s="57"/>
      <c r="H6" s="57"/>
    </row>
    <row r="8" spans="1:18" x14ac:dyDescent="0.3">
      <c r="A8" s="44" t="s">
        <v>2</v>
      </c>
      <c r="B8" s="44" t="s">
        <v>0</v>
      </c>
      <c r="C8" s="44" t="s">
        <v>1</v>
      </c>
      <c r="D8" s="44" t="s">
        <v>3</v>
      </c>
      <c r="E8" s="44"/>
      <c r="F8" s="44"/>
      <c r="G8" s="3" t="s">
        <v>9</v>
      </c>
      <c r="H8" s="44" t="s">
        <v>7</v>
      </c>
    </row>
    <row r="9" spans="1:18" x14ac:dyDescent="0.3">
      <c r="A9" s="44"/>
      <c r="B9" s="44"/>
      <c r="C9" s="44"/>
      <c r="D9" s="3" t="s">
        <v>4</v>
      </c>
      <c r="E9" s="3" t="s">
        <v>5</v>
      </c>
      <c r="F9" s="3" t="s">
        <v>6</v>
      </c>
      <c r="G9" s="3" t="s">
        <v>10</v>
      </c>
      <c r="H9" s="44"/>
    </row>
    <row r="10" spans="1:18" x14ac:dyDescent="0.3">
      <c r="A10" s="58" t="s">
        <v>50</v>
      </c>
      <c r="B10" s="58"/>
      <c r="C10" s="58"/>
      <c r="D10" s="58"/>
      <c r="E10" s="58"/>
      <c r="F10" s="58"/>
      <c r="G10" s="58"/>
      <c r="H10" s="58"/>
    </row>
    <row r="11" spans="1:18" x14ac:dyDescent="0.3">
      <c r="A11" s="62" t="s">
        <v>35</v>
      </c>
      <c r="B11" s="63"/>
      <c r="C11" s="63"/>
      <c r="D11" s="63"/>
      <c r="E11" s="63"/>
      <c r="F11" s="63"/>
      <c r="G11" s="63"/>
      <c r="H11" s="64"/>
    </row>
    <row r="12" spans="1:18" ht="12.75" customHeight="1" thickBot="1" x14ac:dyDescent="0.35">
      <c r="A12" s="42" t="s">
        <v>23</v>
      </c>
      <c r="B12" s="42"/>
      <c r="C12" s="42"/>
      <c r="D12" s="42"/>
      <c r="E12" s="42"/>
      <c r="F12" s="42"/>
      <c r="G12" s="42"/>
      <c r="H12" s="42"/>
    </row>
    <row r="13" spans="1:18" ht="21.75" customHeight="1" thickBot="1" x14ac:dyDescent="0.35">
      <c r="A13" s="9"/>
      <c r="B13" s="31" t="s">
        <v>44</v>
      </c>
      <c r="C13" s="27">
        <v>85</v>
      </c>
      <c r="D13" s="19">
        <v>0.94</v>
      </c>
      <c r="E13" s="20">
        <v>0.17</v>
      </c>
      <c r="F13" s="20">
        <v>3.23</v>
      </c>
      <c r="G13" s="20">
        <v>18.190000000000001</v>
      </c>
      <c r="H13" s="20">
        <v>982</v>
      </c>
    </row>
    <row r="14" spans="1:18" ht="32.25" customHeight="1" thickBot="1" x14ac:dyDescent="0.35">
      <c r="A14" s="44" t="s">
        <v>8</v>
      </c>
      <c r="B14" s="34" t="s">
        <v>45</v>
      </c>
      <c r="C14" s="35">
        <v>120</v>
      </c>
      <c r="D14" s="21">
        <v>18.13</v>
      </c>
      <c r="E14" s="22">
        <v>13.12</v>
      </c>
      <c r="F14" s="22">
        <v>10.96</v>
      </c>
      <c r="G14" s="22">
        <v>234.44</v>
      </c>
      <c r="H14" s="22" t="s">
        <v>36</v>
      </c>
    </row>
    <row r="15" spans="1:18" ht="29.25" customHeight="1" thickBot="1" x14ac:dyDescent="0.35">
      <c r="A15" s="44"/>
      <c r="B15" s="32" t="s">
        <v>39</v>
      </c>
      <c r="C15" s="35">
        <v>150</v>
      </c>
      <c r="D15" s="38">
        <v>6.2</v>
      </c>
      <c r="E15" s="23">
        <v>4.74</v>
      </c>
      <c r="F15" s="23">
        <v>37.979999999999997</v>
      </c>
      <c r="G15" s="23">
        <v>219.36</v>
      </c>
      <c r="H15" s="23">
        <v>632</v>
      </c>
    </row>
    <row r="16" spans="1:18" ht="24" customHeight="1" thickBot="1" x14ac:dyDescent="0.35">
      <c r="A16" s="44"/>
      <c r="B16" s="32" t="s">
        <v>46</v>
      </c>
      <c r="C16" s="35">
        <v>200</v>
      </c>
      <c r="D16" s="21">
        <v>0</v>
      </c>
      <c r="E16" s="22">
        <v>0</v>
      </c>
      <c r="F16" s="22">
        <v>21.39</v>
      </c>
      <c r="G16" s="22">
        <v>85.56</v>
      </c>
      <c r="H16" s="22">
        <v>902</v>
      </c>
    </row>
    <row r="17" spans="1:8" ht="15.75" customHeight="1" thickBot="1" x14ac:dyDescent="0.35">
      <c r="A17" s="44"/>
      <c r="B17" s="34" t="s">
        <v>29</v>
      </c>
      <c r="C17" s="35">
        <v>19</v>
      </c>
      <c r="D17" s="21">
        <v>1.43</v>
      </c>
      <c r="E17" s="22">
        <v>0.19</v>
      </c>
      <c r="F17" s="22">
        <v>9.69</v>
      </c>
      <c r="G17" s="22">
        <v>46.17</v>
      </c>
      <c r="H17" s="22" t="s">
        <v>28</v>
      </c>
    </row>
    <row r="18" spans="1:8" ht="15" thickBot="1" x14ac:dyDescent="0.35">
      <c r="A18" s="45" t="s">
        <v>11</v>
      </c>
      <c r="B18" s="45"/>
      <c r="C18" s="16">
        <v>627</v>
      </c>
      <c r="D18" s="16">
        <f>SUM(D14:D17)</f>
        <v>25.759999999999998</v>
      </c>
      <c r="E18" s="17">
        <f>SUM(E14:E17)</f>
        <v>18.05</v>
      </c>
      <c r="F18" s="17">
        <f>SUM(F14:F17)</f>
        <v>80.02</v>
      </c>
      <c r="G18" s="17">
        <f>SUM(G13:G17)</f>
        <v>603.71999999999991</v>
      </c>
      <c r="H18" s="15"/>
    </row>
    <row r="19" spans="1:8" ht="26.25" customHeight="1" thickBot="1" x14ac:dyDescent="0.35">
      <c r="A19" s="47" t="s">
        <v>23</v>
      </c>
      <c r="B19" s="48"/>
      <c r="C19" s="48"/>
      <c r="D19" s="48"/>
      <c r="E19" s="48"/>
      <c r="F19" s="48"/>
      <c r="G19" s="48"/>
      <c r="H19" s="49"/>
    </row>
    <row r="20" spans="1:8" ht="27" customHeight="1" thickBot="1" x14ac:dyDescent="0.35">
      <c r="A20" s="18" t="s">
        <v>34</v>
      </c>
      <c r="B20" s="24" t="s">
        <v>47</v>
      </c>
      <c r="C20" s="36">
        <v>30</v>
      </c>
      <c r="D20" s="19">
        <v>0.04</v>
      </c>
      <c r="E20" s="20">
        <v>0</v>
      </c>
      <c r="F20" s="20">
        <v>31.76</v>
      </c>
      <c r="G20" s="20">
        <v>127.2</v>
      </c>
      <c r="H20" s="20"/>
    </row>
    <row r="21" spans="1:8" ht="21.75" customHeight="1" x14ac:dyDescent="0.3">
      <c r="A21" s="50" t="s">
        <v>11</v>
      </c>
      <c r="B21" s="51"/>
      <c r="C21" s="14">
        <v>200</v>
      </c>
      <c r="D21" s="14">
        <f>SUM(D20)</f>
        <v>0.04</v>
      </c>
      <c r="E21" s="14">
        <f>SUM(E20)</f>
        <v>0</v>
      </c>
      <c r="F21" s="14">
        <f>SUM(F20)</f>
        <v>31.76</v>
      </c>
      <c r="G21" s="14">
        <f>SUM(G20)</f>
        <v>127.2</v>
      </c>
      <c r="H21" s="13"/>
    </row>
    <row r="22" spans="1:8" ht="15" thickBot="1" x14ac:dyDescent="0.35">
      <c r="A22" s="42" t="s">
        <v>24</v>
      </c>
      <c r="B22" s="43"/>
      <c r="C22" s="43"/>
      <c r="D22" s="43"/>
      <c r="E22" s="43"/>
      <c r="F22" s="43"/>
      <c r="G22" s="43"/>
      <c r="H22" s="43"/>
    </row>
    <row r="23" spans="1:8" ht="15" thickBot="1" x14ac:dyDescent="0.35">
      <c r="A23" s="9"/>
      <c r="B23" s="31" t="s">
        <v>44</v>
      </c>
      <c r="C23" s="27">
        <v>100</v>
      </c>
      <c r="D23" s="19">
        <v>1.1000000000000001</v>
      </c>
      <c r="E23" s="20">
        <v>0.2</v>
      </c>
      <c r="F23" s="20">
        <v>3.83</v>
      </c>
      <c r="G23" s="20">
        <v>21.4</v>
      </c>
      <c r="H23" s="20">
        <v>982</v>
      </c>
    </row>
    <row r="24" spans="1:8" ht="24.6" thickBot="1" x14ac:dyDescent="0.35">
      <c r="A24" s="44" t="s">
        <v>8</v>
      </c>
      <c r="B24" s="34" t="s">
        <v>48</v>
      </c>
      <c r="C24" s="35">
        <v>120</v>
      </c>
      <c r="D24" s="21">
        <v>18.13</v>
      </c>
      <c r="E24" s="22">
        <v>13.12</v>
      </c>
      <c r="F24" s="22">
        <v>10.96</v>
      </c>
      <c r="G24" s="22">
        <v>234.44</v>
      </c>
      <c r="H24" s="22" t="s">
        <v>36</v>
      </c>
    </row>
    <row r="25" spans="1:8" ht="19.2" thickBot="1" x14ac:dyDescent="0.35">
      <c r="A25" s="44"/>
      <c r="B25" s="32" t="s">
        <v>39</v>
      </c>
      <c r="C25" s="35">
        <v>180</v>
      </c>
      <c r="D25" s="38">
        <v>7.43</v>
      </c>
      <c r="E25" s="23">
        <v>5.69</v>
      </c>
      <c r="F25" s="23">
        <v>45.58</v>
      </c>
      <c r="G25" s="23">
        <v>263.23</v>
      </c>
      <c r="H25" s="23">
        <v>632</v>
      </c>
    </row>
    <row r="26" spans="1:8" ht="15" thickBot="1" x14ac:dyDescent="0.35">
      <c r="A26" s="44"/>
      <c r="B26" s="32" t="s">
        <v>46</v>
      </c>
      <c r="C26" s="35">
        <v>200</v>
      </c>
      <c r="D26" s="21">
        <v>0</v>
      </c>
      <c r="E26" s="22">
        <v>0</v>
      </c>
      <c r="F26" s="22">
        <v>21.39</v>
      </c>
      <c r="G26" s="22">
        <v>85.56</v>
      </c>
      <c r="H26" s="22">
        <v>902</v>
      </c>
    </row>
    <row r="27" spans="1:8" ht="15.75" customHeight="1" thickBot="1" x14ac:dyDescent="0.35">
      <c r="A27" s="44"/>
      <c r="B27" s="34" t="s">
        <v>29</v>
      </c>
      <c r="C27" s="35">
        <v>21</v>
      </c>
      <c r="D27" s="21">
        <v>1.58</v>
      </c>
      <c r="E27" s="22">
        <v>0.21</v>
      </c>
      <c r="F27" s="22">
        <v>10.71</v>
      </c>
      <c r="G27" s="22">
        <v>51.03</v>
      </c>
      <c r="H27" s="22" t="s">
        <v>28</v>
      </c>
    </row>
    <row r="28" spans="1:8" ht="15" thickBot="1" x14ac:dyDescent="0.35">
      <c r="A28" s="45" t="s">
        <v>27</v>
      </c>
      <c r="B28" s="45"/>
      <c r="C28" s="16">
        <v>621</v>
      </c>
      <c r="D28" s="16">
        <f>SUM(D24:D27)</f>
        <v>27.14</v>
      </c>
      <c r="E28" s="17">
        <f>SUM(E24:E27)</f>
        <v>19.02</v>
      </c>
      <c r="F28" s="17">
        <f>SUM(F24:F27)</f>
        <v>88.640000000000015</v>
      </c>
      <c r="G28" s="17">
        <f>SUM(G23:G27)</f>
        <v>655.66000000000008</v>
      </c>
      <c r="H28" s="15"/>
    </row>
    <row r="29" spans="1:8" ht="15" thickBot="1" x14ac:dyDescent="0.35">
      <c r="A29" s="42" t="s">
        <v>24</v>
      </c>
      <c r="B29" s="43"/>
      <c r="C29" s="43"/>
      <c r="D29" s="43"/>
      <c r="E29" s="43"/>
      <c r="F29" s="43"/>
      <c r="G29" s="43"/>
      <c r="H29" s="43"/>
    </row>
    <row r="30" spans="1:8" ht="15" thickBot="1" x14ac:dyDescent="0.35">
      <c r="A30" s="44" t="s">
        <v>12</v>
      </c>
      <c r="B30" s="37" t="s">
        <v>37</v>
      </c>
      <c r="C30" s="36">
        <v>100</v>
      </c>
      <c r="D30" s="19">
        <v>0.8</v>
      </c>
      <c r="E30" s="20">
        <v>0.1</v>
      </c>
      <c r="F30" s="20">
        <v>2.5</v>
      </c>
      <c r="G30" s="20">
        <v>14.1</v>
      </c>
      <c r="H30" s="20">
        <v>982</v>
      </c>
    </row>
    <row r="31" spans="1:8" ht="19.2" thickBot="1" x14ac:dyDescent="0.35">
      <c r="A31" s="44"/>
      <c r="B31" s="34" t="s">
        <v>40</v>
      </c>
      <c r="C31" s="35" t="s">
        <v>31</v>
      </c>
      <c r="D31" s="21">
        <v>5.05</v>
      </c>
      <c r="E31" s="22">
        <v>7.34</v>
      </c>
      <c r="F31" s="22">
        <v>13.76</v>
      </c>
      <c r="G31" s="22">
        <v>141.36000000000001</v>
      </c>
      <c r="H31" s="22" t="s">
        <v>33</v>
      </c>
    </row>
    <row r="32" spans="1:8" ht="24.6" thickBot="1" x14ac:dyDescent="0.35">
      <c r="A32" s="44"/>
      <c r="B32" s="34" t="s">
        <v>49</v>
      </c>
      <c r="C32" s="33">
        <v>120</v>
      </c>
      <c r="D32" s="21">
        <v>11.9</v>
      </c>
      <c r="E32" s="22">
        <v>20.079999999999998</v>
      </c>
      <c r="F32" s="22">
        <v>13</v>
      </c>
      <c r="G32" s="22">
        <v>280.26</v>
      </c>
      <c r="H32" s="22" t="s">
        <v>38</v>
      </c>
    </row>
    <row r="33" spans="1:8" ht="19.2" thickBot="1" x14ac:dyDescent="0.35">
      <c r="A33" s="44"/>
      <c r="B33" s="32" t="s">
        <v>41</v>
      </c>
      <c r="C33" s="35">
        <v>180</v>
      </c>
      <c r="D33" s="21">
        <v>5.2</v>
      </c>
      <c r="E33" s="22">
        <v>16.940000000000001</v>
      </c>
      <c r="F33" s="22">
        <v>34.97</v>
      </c>
      <c r="G33" s="23">
        <v>313.14999999999998</v>
      </c>
      <c r="H33" s="22">
        <v>307</v>
      </c>
    </row>
    <row r="34" spans="1:8" ht="19.2" thickBot="1" x14ac:dyDescent="0.35">
      <c r="A34" s="44"/>
      <c r="B34" s="32" t="s">
        <v>42</v>
      </c>
      <c r="C34" s="35">
        <v>200</v>
      </c>
      <c r="D34" s="21">
        <v>0.1</v>
      </c>
      <c r="E34" s="22">
        <v>0.43</v>
      </c>
      <c r="F34" s="22">
        <v>21.06</v>
      </c>
      <c r="G34" s="22">
        <v>88.51</v>
      </c>
      <c r="H34" s="22">
        <v>435</v>
      </c>
    </row>
    <row r="35" spans="1:8" ht="15" thickBot="1" x14ac:dyDescent="0.35">
      <c r="A35" s="44"/>
      <c r="B35" s="34" t="s">
        <v>29</v>
      </c>
      <c r="C35" s="35">
        <v>25</v>
      </c>
      <c r="D35" s="21">
        <v>1.88</v>
      </c>
      <c r="E35" s="22">
        <v>0.25</v>
      </c>
      <c r="F35" s="22">
        <v>12.75</v>
      </c>
      <c r="G35" s="22">
        <v>60.75</v>
      </c>
      <c r="H35" s="22" t="s">
        <v>28</v>
      </c>
    </row>
    <row r="36" spans="1:8" ht="15" thickBot="1" x14ac:dyDescent="0.35">
      <c r="A36" s="44"/>
      <c r="B36" s="34" t="s">
        <v>30</v>
      </c>
      <c r="C36" s="35">
        <v>20</v>
      </c>
      <c r="D36" s="21">
        <v>1.32</v>
      </c>
      <c r="E36" s="22">
        <v>0.24</v>
      </c>
      <c r="F36" s="22">
        <v>7.92</v>
      </c>
      <c r="G36" s="22">
        <v>39.119999999999997</v>
      </c>
      <c r="H36" s="22" t="s">
        <v>28</v>
      </c>
    </row>
    <row r="37" spans="1:8" ht="15" thickBot="1" x14ac:dyDescent="0.35">
      <c r="A37" s="46" t="s">
        <v>13</v>
      </c>
      <c r="B37" s="46"/>
      <c r="C37" s="16">
        <v>925</v>
      </c>
      <c r="D37" s="16">
        <f>SUM(D30:D36)</f>
        <v>26.25</v>
      </c>
      <c r="E37" s="17">
        <f>SUM(E30:E36)</f>
        <v>45.379999999999995</v>
      </c>
      <c r="F37" s="17">
        <f>SUM(F30:F36)</f>
        <v>105.96</v>
      </c>
      <c r="G37" s="17">
        <f>SUM(G30:G36)</f>
        <v>937.25</v>
      </c>
      <c r="H37" s="15"/>
    </row>
    <row r="38" spans="1:8" x14ac:dyDescent="0.3">
      <c r="A38" s="4" t="s">
        <v>25</v>
      </c>
      <c r="B38" s="10"/>
      <c r="C38" s="28">
        <f>C18+C21</f>
        <v>827</v>
      </c>
      <c r="D38" s="11">
        <f>D18+D21</f>
        <v>25.799999999999997</v>
      </c>
      <c r="E38" s="11">
        <f>E18+E21</f>
        <v>18.05</v>
      </c>
      <c r="F38" s="11">
        <f>F18+F21</f>
        <v>111.78</v>
      </c>
      <c r="G38" s="11">
        <f>G18+G21</f>
        <v>730.92</v>
      </c>
      <c r="H38" s="12"/>
    </row>
    <row r="39" spans="1:8" ht="15.75" customHeight="1" x14ac:dyDescent="0.3">
      <c r="A39" s="6" t="s">
        <v>26</v>
      </c>
      <c r="B39" s="4"/>
      <c r="C39" s="8">
        <f>C27+C36</f>
        <v>41</v>
      </c>
      <c r="D39" s="8">
        <f>D27+D36</f>
        <v>2.9000000000000004</v>
      </c>
      <c r="E39" s="8">
        <f>-E27+E36</f>
        <v>0.03</v>
      </c>
      <c r="F39" s="8">
        <f>F27+F36</f>
        <v>18.630000000000003</v>
      </c>
      <c r="G39" s="8">
        <f>G27+G36</f>
        <v>90.15</v>
      </c>
      <c r="H39" s="7"/>
    </row>
    <row r="40" spans="1:8" x14ac:dyDescent="0.3">
      <c r="A40" s="58" t="s">
        <v>51</v>
      </c>
      <c r="B40" s="58"/>
      <c r="C40" s="58"/>
      <c r="D40" s="58"/>
      <c r="E40" s="58"/>
      <c r="F40" s="58"/>
      <c r="G40" s="58"/>
      <c r="H40" s="58"/>
    </row>
    <row r="41" spans="1:8" x14ac:dyDescent="0.3">
      <c r="A41" s="55" t="s">
        <v>35</v>
      </c>
      <c r="B41" s="55"/>
      <c r="C41" s="55"/>
      <c r="D41" s="55"/>
      <c r="E41" s="55"/>
      <c r="F41" s="55"/>
      <c r="G41" s="55"/>
      <c r="H41" s="55"/>
    </row>
    <row r="42" spans="1:8" x14ac:dyDescent="0.3">
      <c r="A42" s="42" t="s">
        <v>23</v>
      </c>
      <c r="B42" s="42"/>
      <c r="C42" s="42"/>
      <c r="D42" s="42"/>
      <c r="E42" s="42"/>
      <c r="F42" s="42"/>
      <c r="G42" s="42"/>
      <c r="H42" s="42"/>
    </row>
    <row r="43" spans="1:8" ht="15" thickBot="1" x14ac:dyDescent="0.35">
      <c r="A43" s="59" t="s">
        <v>23</v>
      </c>
      <c r="B43" s="60"/>
      <c r="C43" s="60"/>
      <c r="D43" s="60"/>
      <c r="E43" s="60"/>
      <c r="F43" s="60"/>
      <c r="G43" s="60"/>
      <c r="H43" s="61"/>
    </row>
    <row r="44" spans="1:8" ht="15" thickBot="1" x14ac:dyDescent="0.35">
      <c r="A44" s="52" t="s">
        <v>12</v>
      </c>
      <c r="B44" s="37" t="s">
        <v>37</v>
      </c>
      <c r="C44" s="36">
        <v>70</v>
      </c>
      <c r="D44" s="26">
        <v>0.56000000000000005</v>
      </c>
      <c r="E44" s="27">
        <v>7.0000000000000007E-2</v>
      </c>
      <c r="F44" s="27">
        <v>1.75</v>
      </c>
      <c r="G44" s="27">
        <v>9.8699999999999992</v>
      </c>
      <c r="H44" s="27">
        <v>982</v>
      </c>
    </row>
    <row r="45" spans="1:8" ht="19.2" thickBot="1" x14ac:dyDescent="0.35">
      <c r="A45" s="53"/>
      <c r="B45" s="34" t="s">
        <v>52</v>
      </c>
      <c r="C45" s="35" t="s">
        <v>53</v>
      </c>
      <c r="D45" s="39">
        <v>4.0599999999999996</v>
      </c>
      <c r="E45" s="30">
        <v>5.9</v>
      </c>
      <c r="F45" s="30">
        <v>11.06</v>
      </c>
      <c r="G45" s="30">
        <v>113.59</v>
      </c>
      <c r="H45" s="30" t="s">
        <v>33</v>
      </c>
    </row>
    <row r="46" spans="1:8" ht="24.6" thickBot="1" x14ac:dyDescent="0.35">
      <c r="A46" s="53"/>
      <c r="B46" s="34" t="s">
        <v>54</v>
      </c>
      <c r="C46" s="33">
        <v>120</v>
      </c>
      <c r="D46" s="39">
        <v>12.98</v>
      </c>
      <c r="E46" s="30">
        <v>21.9</v>
      </c>
      <c r="F46" s="30">
        <v>14.18</v>
      </c>
      <c r="G46" s="30">
        <v>305.74</v>
      </c>
      <c r="H46" s="30" t="s">
        <v>38</v>
      </c>
    </row>
    <row r="47" spans="1:8" ht="19.2" thickBot="1" x14ac:dyDescent="0.35">
      <c r="A47" s="53"/>
      <c r="B47" s="32" t="s">
        <v>41</v>
      </c>
      <c r="C47" s="33">
        <v>150</v>
      </c>
      <c r="D47" s="39">
        <v>4.34</v>
      </c>
      <c r="E47" s="30">
        <v>14.12</v>
      </c>
      <c r="F47" s="30">
        <v>29.15</v>
      </c>
      <c r="G47" s="30">
        <v>260.95999999999998</v>
      </c>
      <c r="H47" s="29">
        <v>309</v>
      </c>
    </row>
    <row r="48" spans="1:8" ht="19.2" thickBot="1" x14ac:dyDescent="0.35">
      <c r="A48" s="53"/>
      <c r="B48" s="32" t="s">
        <v>42</v>
      </c>
      <c r="C48" s="35">
        <v>200</v>
      </c>
      <c r="D48" s="39">
        <v>0.1</v>
      </c>
      <c r="E48" s="30">
        <v>0.43</v>
      </c>
      <c r="F48" s="30">
        <v>21.06</v>
      </c>
      <c r="G48" s="30">
        <v>88.51</v>
      </c>
      <c r="H48" s="30">
        <v>435</v>
      </c>
    </row>
    <row r="49" spans="1:8" ht="15" thickBot="1" x14ac:dyDescent="0.35">
      <c r="A49" s="53"/>
      <c r="B49" s="34" t="s">
        <v>29</v>
      </c>
      <c r="C49" s="35">
        <v>26</v>
      </c>
      <c r="D49" s="39">
        <v>1.95</v>
      </c>
      <c r="E49" s="30">
        <v>0.26</v>
      </c>
      <c r="F49" s="30">
        <v>13.26</v>
      </c>
      <c r="G49" s="30">
        <v>63.18</v>
      </c>
      <c r="H49" s="30" t="s">
        <v>28</v>
      </c>
    </row>
    <row r="50" spans="1:8" ht="15" thickBot="1" x14ac:dyDescent="0.35">
      <c r="A50" s="65" t="s">
        <v>13</v>
      </c>
      <c r="B50" s="66"/>
      <c r="C50" s="16">
        <v>791</v>
      </c>
      <c r="D50" s="16">
        <f>SUM(D44:D49)</f>
        <v>23.990000000000002</v>
      </c>
      <c r="E50" s="17">
        <f>SUM(E44:E49)</f>
        <v>42.679999999999993</v>
      </c>
      <c r="F50" s="17">
        <f>SUM(F44:F49)</f>
        <v>90.460000000000008</v>
      </c>
      <c r="G50" s="17">
        <f>SUM(G44:G49)</f>
        <v>841.85</v>
      </c>
      <c r="H50" s="15"/>
    </row>
    <row r="51" spans="1:8" ht="21" thickBot="1" x14ac:dyDescent="0.35">
      <c r="A51" s="67" t="s">
        <v>55</v>
      </c>
      <c r="B51" s="24" t="s">
        <v>56</v>
      </c>
      <c r="C51" s="25">
        <v>75</v>
      </c>
      <c r="D51" s="26">
        <v>10.35</v>
      </c>
      <c r="E51" s="27">
        <v>9.1199999999999992</v>
      </c>
      <c r="F51" s="27">
        <v>27.67</v>
      </c>
      <c r="G51" s="27">
        <v>234.16</v>
      </c>
      <c r="H51" s="27">
        <v>60</v>
      </c>
    </row>
    <row r="52" spans="1:8" ht="15" thickBot="1" x14ac:dyDescent="0.35">
      <c r="A52" s="68"/>
      <c r="B52" s="69" t="s">
        <v>57</v>
      </c>
      <c r="C52" s="29" t="s">
        <v>58</v>
      </c>
      <c r="D52" s="40">
        <v>0.15</v>
      </c>
      <c r="E52" s="29">
        <v>0</v>
      </c>
      <c r="F52" s="29">
        <v>14.61</v>
      </c>
      <c r="G52" s="29">
        <v>59.04</v>
      </c>
      <c r="H52" s="29">
        <v>663</v>
      </c>
    </row>
    <row r="53" spans="1:8" ht="15" thickBot="1" x14ac:dyDescent="0.35">
      <c r="A53" s="70"/>
      <c r="B53" s="71" t="s">
        <v>59</v>
      </c>
      <c r="C53" s="29">
        <v>131</v>
      </c>
      <c r="D53" s="40">
        <v>1.05</v>
      </c>
      <c r="E53" s="29">
        <v>0.26</v>
      </c>
      <c r="F53" s="29">
        <v>9.83</v>
      </c>
      <c r="G53" s="29">
        <v>45.85</v>
      </c>
      <c r="H53" s="29" t="s">
        <v>28</v>
      </c>
    </row>
    <row r="54" spans="1:8" x14ac:dyDescent="0.3">
      <c r="A54" s="72" t="s">
        <v>60</v>
      </c>
      <c r="B54" s="41"/>
      <c r="C54" s="73">
        <v>426</v>
      </c>
      <c r="D54" s="73">
        <f>SUM(D51:D53)</f>
        <v>11.55</v>
      </c>
      <c r="E54" s="73">
        <f>SUM(E51:E53)</f>
        <v>9.379999999999999</v>
      </c>
      <c r="F54" s="73">
        <f>SUM(F51:F53)</f>
        <v>52.11</v>
      </c>
      <c r="G54" s="73">
        <f>SUM(G51:G53)</f>
        <v>339.05</v>
      </c>
      <c r="H54" s="74"/>
    </row>
    <row r="55" spans="1:8" ht="15" thickBot="1" x14ac:dyDescent="0.35">
      <c r="A55" s="59" t="s">
        <v>24</v>
      </c>
      <c r="B55" s="60"/>
      <c r="C55" s="60"/>
      <c r="D55" s="60"/>
      <c r="E55" s="60"/>
      <c r="F55" s="60"/>
      <c r="G55" s="60"/>
      <c r="H55" s="61"/>
    </row>
    <row r="56" spans="1:8" ht="15" thickBot="1" x14ac:dyDescent="0.35">
      <c r="A56" s="52" t="s">
        <v>12</v>
      </c>
      <c r="B56" s="37" t="s">
        <v>37</v>
      </c>
      <c r="C56" s="36">
        <v>100</v>
      </c>
      <c r="D56" s="26">
        <v>0.8</v>
      </c>
      <c r="E56" s="27">
        <v>0.1</v>
      </c>
      <c r="F56" s="27">
        <v>2.5</v>
      </c>
      <c r="G56" s="27">
        <v>14.1</v>
      </c>
      <c r="H56" s="27">
        <v>982</v>
      </c>
    </row>
    <row r="57" spans="1:8" ht="19.2" thickBot="1" x14ac:dyDescent="0.35">
      <c r="A57" s="53"/>
      <c r="B57" s="34" t="s">
        <v>40</v>
      </c>
      <c r="C57" s="35" t="s">
        <v>31</v>
      </c>
      <c r="D57" s="39">
        <v>5.05</v>
      </c>
      <c r="E57" s="30">
        <v>7.34</v>
      </c>
      <c r="F57" s="30">
        <v>13.76</v>
      </c>
      <c r="G57" s="30">
        <v>141.36000000000001</v>
      </c>
      <c r="H57" s="30" t="s">
        <v>33</v>
      </c>
    </row>
    <row r="58" spans="1:8" ht="24.6" thickBot="1" x14ac:dyDescent="0.35">
      <c r="A58" s="53"/>
      <c r="B58" s="34" t="s">
        <v>49</v>
      </c>
      <c r="C58" s="33">
        <v>120</v>
      </c>
      <c r="D58" s="39">
        <v>11.9</v>
      </c>
      <c r="E58" s="30">
        <v>20.079999999999998</v>
      </c>
      <c r="F58" s="30">
        <v>13</v>
      </c>
      <c r="G58" s="30">
        <v>280.26</v>
      </c>
      <c r="H58" s="30" t="s">
        <v>38</v>
      </c>
    </row>
    <row r="59" spans="1:8" ht="19.2" thickBot="1" x14ac:dyDescent="0.35">
      <c r="A59" s="53"/>
      <c r="B59" s="32" t="s">
        <v>41</v>
      </c>
      <c r="C59" s="35">
        <v>180</v>
      </c>
      <c r="D59" s="39">
        <v>5.2</v>
      </c>
      <c r="E59" s="30">
        <v>16.940000000000001</v>
      </c>
      <c r="F59" s="30">
        <v>34.97</v>
      </c>
      <c r="G59" s="29">
        <v>313.14999999999998</v>
      </c>
      <c r="H59" s="30">
        <v>307</v>
      </c>
    </row>
    <row r="60" spans="1:8" ht="19.2" thickBot="1" x14ac:dyDescent="0.35">
      <c r="A60" s="53"/>
      <c r="B60" s="32" t="s">
        <v>42</v>
      </c>
      <c r="C60" s="35">
        <v>200</v>
      </c>
      <c r="D60" s="39">
        <v>0.1</v>
      </c>
      <c r="E60" s="30">
        <v>0.43</v>
      </c>
      <c r="F60" s="30">
        <v>21.06</v>
      </c>
      <c r="G60" s="30">
        <v>88.51</v>
      </c>
      <c r="H60" s="30">
        <v>435</v>
      </c>
    </row>
    <row r="61" spans="1:8" ht="15" thickBot="1" x14ac:dyDescent="0.35">
      <c r="A61" s="53"/>
      <c r="B61" s="34" t="s">
        <v>29</v>
      </c>
      <c r="C61" s="35">
        <v>25</v>
      </c>
      <c r="D61" s="39">
        <v>1.88</v>
      </c>
      <c r="E61" s="30">
        <v>0.25</v>
      </c>
      <c r="F61" s="30">
        <v>12.75</v>
      </c>
      <c r="G61" s="30">
        <v>60.75</v>
      </c>
      <c r="H61" s="30" t="s">
        <v>28</v>
      </c>
    </row>
    <row r="62" spans="1:8" ht="15" thickBot="1" x14ac:dyDescent="0.35">
      <c r="A62" s="54"/>
      <c r="B62" s="34" t="s">
        <v>30</v>
      </c>
      <c r="C62" s="35">
        <v>20</v>
      </c>
      <c r="D62" s="39">
        <v>1.32</v>
      </c>
      <c r="E62" s="30">
        <v>0.24</v>
      </c>
      <c r="F62" s="30">
        <v>7.92</v>
      </c>
      <c r="G62" s="30">
        <v>39.119999999999997</v>
      </c>
      <c r="H62" s="30" t="s">
        <v>28</v>
      </c>
    </row>
    <row r="63" spans="1:8" ht="15" thickBot="1" x14ac:dyDescent="0.35">
      <c r="A63" s="65" t="s">
        <v>13</v>
      </c>
      <c r="B63" s="66"/>
      <c r="C63" s="16">
        <v>925</v>
      </c>
      <c r="D63" s="16">
        <f>SUM(D56:D62)</f>
        <v>26.25</v>
      </c>
      <c r="E63" s="17">
        <f>SUM(E56:E62)</f>
        <v>45.379999999999995</v>
      </c>
      <c r="F63" s="17">
        <f>SUM(F56:F62)</f>
        <v>105.96</v>
      </c>
      <c r="G63" s="17">
        <f>SUM(G56:G62)</f>
        <v>937.25</v>
      </c>
      <c r="H63" s="15"/>
    </row>
    <row r="64" spans="1:8" ht="21" thickBot="1" x14ac:dyDescent="0.35">
      <c r="A64" s="52" t="s">
        <v>55</v>
      </c>
      <c r="B64" s="24" t="s">
        <v>56</v>
      </c>
      <c r="C64" s="25">
        <v>75</v>
      </c>
      <c r="D64" s="26">
        <v>10.35</v>
      </c>
      <c r="E64" s="27">
        <v>9.1199999999999992</v>
      </c>
      <c r="F64" s="27">
        <v>27.67</v>
      </c>
      <c r="G64" s="27">
        <v>234.16</v>
      </c>
      <c r="H64" s="27">
        <v>60</v>
      </c>
    </row>
    <row r="65" spans="1:8" ht="15" thickBot="1" x14ac:dyDescent="0.35">
      <c r="A65" s="53"/>
      <c r="B65" s="69" t="s">
        <v>57</v>
      </c>
      <c r="C65" s="29" t="s">
        <v>58</v>
      </c>
      <c r="D65" s="40">
        <v>0.15</v>
      </c>
      <c r="E65" s="29">
        <v>0</v>
      </c>
      <c r="F65" s="29">
        <v>14.61</v>
      </c>
      <c r="G65" s="29">
        <v>59.04</v>
      </c>
      <c r="H65" s="29">
        <v>663</v>
      </c>
    </row>
    <row r="66" spans="1:8" ht="15" thickBot="1" x14ac:dyDescent="0.35">
      <c r="A66" s="54"/>
      <c r="B66" s="71" t="s">
        <v>32</v>
      </c>
      <c r="C66" s="29">
        <v>176</v>
      </c>
      <c r="D66" s="40">
        <v>1.41</v>
      </c>
      <c r="E66" s="29">
        <v>0.35</v>
      </c>
      <c r="F66" s="29">
        <v>13.2</v>
      </c>
      <c r="G66" s="29">
        <v>61.6</v>
      </c>
      <c r="H66" s="29" t="s">
        <v>28</v>
      </c>
    </row>
    <row r="67" spans="1:8" x14ac:dyDescent="0.3">
      <c r="A67" s="72" t="s">
        <v>60</v>
      </c>
      <c r="B67" s="75"/>
      <c r="C67" s="76">
        <v>471</v>
      </c>
      <c r="D67" s="76">
        <f>SUM(D64:D66)</f>
        <v>11.91</v>
      </c>
      <c r="E67" s="76">
        <f>SUM(E64:E66)</f>
        <v>9.4699999999999989</v>
      </c>
      <c r="F67" s="76">
        <f>SUM(F64:F66)</f>
        <v>55.480000000000004</v>
      </c>
      <c r="G67" s="76">
        <f>SUM(G64:G66)</f>
        <v>354.8</v>
      </c>
      <c r="H67" s="13"/>
    </row>
    <row r="68" spans="1:8" x14ac:dyDescent="0.3">
      <c r="A68" s="4" t="s">
        <v>25</v>
      </c>
      <c r="B68" s="10"/>
      <c r="C68" s="28">
        <f>C46+C50</f>
        <v>911</v>
      </c>
      <c r="D68" s="28">
        <f>D46+D50</f>
        <v>36.97</v>
      </c>
      <c r="E68" s="28">
        <f>E46+E50</f>
        <v>64.579999999999984</v>
      </c>
      <c r="F68" s="28">
        <f>F46+F50</f>
        <v>104.64000000000001</v>
      </c>
      <c r="G68" s="28">
        <f>G46+G50</f>
        <v>1147.5900000000001</v>
      </c>
      <c r="H68" s="12"/>
    </row>
    <row r="69" spans="1:8" x14ac:dyDescent="0.3">
      <c r="A69" s="6" t="s">
        <v>26</v>
      </c>
      <c r="B69" s="4"/>
      <c r="C69" s="8">
        <f>C62+C67</f>
        <v>491</v>
      </c>
      <c r="D69" s="8">
        <f>D62+D67</f>
        <v>13.23</v>
      </c>
      <c r="E69" s="8">
        <f>E62+E67</f>
        <v>9.7099999999999991</v>
      </c>
      <c r="F69" s="8">
        <f>F62+F67</f>
        <v>63.400000000000006</v>
      </c>
      <c r="G69" s="8">
        <f>G62+G67</f>
        <v>393.92</v>
      </c>
      <c r="H69" s="5"/>
    </row>
  </sheetData>
  <mergeCells count="35">
    <mergeCell ref="A40:H40"/>
    <mergeCell ref="A41:H41"/>
    <mergeCell ref="A42:H42"/>
    <mergeCell ref="A43:H43"/>
    <mergeCell ref="A44:A49"/>
    <mergeCell ref="A50:B50"/>
    <mergeCell ref="A51:A53"/>
    <mergeCell ref="A55:H55"/>
    <mergeCell ref="A10:H10"/>
    <mergeCell ref="A11:H11"/>
    <mergeCell ref="D8:F8"/>
    <mergeCell ref="A6:H6"/>
    <mergeCell ref="H8:H9"/>
    <mergeCell ref="A8:A9"/>
    <mergeCell ref="B8:B9"/>
    <mergeCell ref="C8:C9"/>
    <mergeCell ref="G1:H1"/>
    <mergeCell ref="G2:H2"/>
    <mergeCell ref="G3:H3"/>
    <mergeCell ref="G4:H4"/>
    <mergeCell ref="G5:H5"/>
    <mergeCell ref="A56:A62"/>
    <mergeCell ref="A63:B63"/>
    <mergeCell ref="A12:H12"/>
    <mergeCell ref="A14:A17"/>
    <mergeCell ref="A18:B18"/>
    <mergeCell ref="A19:H19"/>
    <mergeCell ref="A21:B21"/>
    <mergeCell ref="A64:A66"/>
    <mergeCell ref="A22:H22"/>
    <mergeCell ref="A24:A27"/>
    <mergeCell ref="A28:B28"/>
    <mergeCell ref="A29:H29"/>
    <mergeCell ref="A30:A36"/>
    <mergeCell ref="A37:B37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2023-05-17T08:23:29Z</dcterms:modified>
</cp:coreProperties>
</file>