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7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G69" i="1" l="1"/>
  <c r="C69" i="1"/>
  <c r="G68" i="1"/>
  <c r="F68" i="1"/>
  <c r="D68" i="1"/>
  <c r="C68" i="1"/>
  <c r="G67" i="1"/>
  <c r="F67" i="1"/>
  <c r="E67" i="1"/>
  <c r="D67" i="1"/>
  <c r="G63" i="1"/>
  <c r="F63" i="1"/>
  <c r="F69" i="1" s="1"/>
  <c r="E63" i="1"/>
  <c r="E69" i="1" s="1"/>
  <c r="D63" i="1"/>
  <c r="D69" i="1" s="1"/>
  <c r="G54" i="1"/>
  <c r="G50" i="1"/>
  <c r="F50" i="1"/>
  <c r="E50" i="1"/>
  <c r="E68" i="1" s="1"/>
  <c r="D50" i="1"/>
  <c r="C38" i="1"/>
  <c r="G37" i="1"/>
  <c r="F37" i="1"/>
  <c r="E37" i="1"/>
  <c r="D37" i="1"/>
  <c r="G28" i="1"/>
  <c r="G39" i="1" s="1"/>
  <c r="F28" i="1"/>
  <c r="F39" i="1" s="1"/>
  <c r="E28" i="1"/>
  <c r="E39" i="1" s="1"/>
  <c r="D28" i="1"/>
  <c r="D39" i="1"/>
  <c r="G21" i="1"/>
  <c r="F21" i="1"/>
  <c r="F38" i="1"/>
  <c r="E21" i="1"/>
  <c r="D21" i="1"/>
  <c r="G18" i="1"/>
  <c r="F18" i="1"/>
  <c r="E18" i="1"/>
  <c r="D18" i="1"/>
  <c r="D38" i="1" s="1"/>
  <c r="C39" i="1"/>
  <c r="E38" i="1" l="1"/>
  <c r="G38" i="1"/>
</calcChain>
</file>

<file path=xl/sharedStrings.xml><?xml version="1.0" encoding="utf-8"?>
<sst xmlns="http://schemas.openxmlformats.org/spreadsheetml/2006/main" count="114" uniqueCount="58">
  <si>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</si>
  <si>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</si>
  <si>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</si>
  <si>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</si>
  <si>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</si>
  <si>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</si>
  <si>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</si>
  <si>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</si>
  <si>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</si>
  <si>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</si>
  <si>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</si>
  <si>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</si>
  <si>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</si>
  <si>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</si>
  <si>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</si>
  <si>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</si>
  <si>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</si>
  <si>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</si>
  <si>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</si>
  <si>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</si>
  <si>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</si>
  <si>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</si>
  <si>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</si>
  <si>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</si>
  <si>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</si>
  <si>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10. Возрастная категория: 12 лет и старше</t>
  </si>
  <si>
    <t>200/4</t>
  </si>
  <si>
    <t>-</t>
  </si>
  <si>
    <t>Хлеб пшеничный йодированный</t>
  </si>
  <si>
    <t>Хлеб ржаной</t>
  </si>
  <si>
    <t>25/250</t>
  </si>
  <si>
    <t>694/998</t>
  </si>
  <si>
    <t xml:space="preserve">Мандарин </t>
  </si>
  <si>
    <t>Второй завтрак</t>
  </si>
  <si>
    <t>День 10</t>
  </si>
  <si>
    <t>190/10</t>
  </si>
  <si>
    <t>Яйцо вареное (1 шт.)</t>
  </si>
  <si>
    <r>
      <t xml:space="preserve">Кофейный напиток злаковый </t>
    </r>
    <r>
      <rPr>
        <sz val="5"/>
        <color indexed="8"/>
        <rFont val="Times New Roman"/>
        <family val="1"/>
        <charset val="204"/>
      </rPr>
      <t>(кофейный напиток, молоко, сахар)</t>
    </r>
  </si>
  <si>
    <t>Груша</t>
  </si>
  <si>
    <t>"15"  мая 2023 г.</t>
  </si>
  <si>
    <t>Груша свежая</t>
  </si>
  <si>
    <r>
      <t xml:space="preserve">Каша молочная кукурузная с маслом </t>
    </r>
    <r>
      <rPr>
        <sz val="5"/>
        <color indexed="8"/>
        <rFont val="Times New Roman"/>
        <family val="1"/>
        <charset val="204"/>
      </rPr>
      <t>(крупа кукурузная, молоко, вода, сахар-песок, соль йод., масло сл.)</t>
    </r>
  </si>
  <si>
    <t>150/5</t>
  </si>
  <si>
    <r>
      <t xml:space="preserve">Бутерброд с сыром </t>
    </r>
    <r>
      <rPr>
        <sz val="5"/>
        <color indexed="8"/>
        <rFont val="Times New Roman"/>
        <family val="1"/>
        <charset val="204"/>
      </rPr>
      <t xml:space="preserve">(сыр, хлеб пшен.) </t>
    </r>
    <r>
      <rPr>
        <sz val="9"/>
        <color indexed="8"/>
        <rFont val="Times New Roman"/>
        <family val="1"/>
        <charset val="204"/>
      </rPr>
      <t xml:space="preserve"> 19/31</t>
    </r>
  </si>
  <si>
    <r>
      <t xml:space="preserve">Бутерброд с сыром </t>
    </r>
    <r>
      <rPr>
        <sz val="5"/>
        <color indexed="8"/>
        <rFont val="Times New Roman"/>
        <family val="1"/>
        <charset val="204"/>
      </rPr>
      <t>(сыр, хлеб пшен.)</t>
    </r>
    <r>
      <rPr>
        <sz val="9"/>
        <color indexed="8"/>
        <rFont val="Times New Roman"/>
        <family val="1"/>
        <charset val="204"/>
      </rPr>
      <t xml:space="preserve"> 18/30</t>
    </r>
  </si>
  <si>
    <r>
      <t xml:space="preserve">Суп лапша-домашняя с фаршем </t>
    </r>
    <r>
      <rPr>
        <sz val="5"/>
        <color indexed="8"/>
        <rFont val="Times New Roman"/>
        <family val="1"/>
        <charset val="204"/>
      </rPr>
      <t>(говядина, лапша Ролтон., лук репч., морковь, масло растит., соль йодир.)</t>
    </r>
  </si>
  <si>
    <r>
      <t>Котлета Мечта с маслом</t>
    </r>
    <r>
      <rPr>
        <sz val="5"/>
        <color indexed="8"/>
        <rFont val="Times New Roman"/>
        <family val="1"/>
        <charset val="204"/>
      </rPr>
      <t xml:space="preserve"> ( минтай, свинина, крупа манная, яйцо, лук репч., сухари панир., масло растит.</t>
    </r>
    <r>
      <rPr>
        <sz val="6"/>
        <color indexed="8"/>
        <rFont val="Times New Roman"/>
        <family val="1"/>
        <charset val="204"/>
      </rPr>
      <t xml:space="preserve">) </t>
    </r>
    <r>
      <rPr>
        <sz val="9"/>
        <color indexed="8"/>
        <rFont val="Times New Roman"/>
        <family val="1"/>
        <charset val="204"/>
      </rPr>
      <t>90/10</t>
    </r>
  </si>
  <si>
    <r>
      <t xml:space="preserve">Рис с овощами </t>
    </r>
    <r>
      <rPr>
        <sz val="5"/>
        <color indexed="8"/>
        <rFont val="Times New Roman"/>
        <family val="1"/>
        <charset val="204"/>
      </rPr>
      <t>(крупа рисовая, морковь, лук репч.,  масло слив. ,соль йод.)</t>
    </r>
  </si>
  <si>
    <r>
      <t xml:space="preserve">Чай с лимоном </t>
    </r>
    <r>
      <rPr>
        <sz val="5"/>
        <color indexed="8"/>
        <rFont val="Times New Roman"/>
        <family val="1"/>
        <charset val="204"/>
      </rPr>
      <t>(чай, сахар, лимон)</t>
    </r>
  </si>
  <si>
    <t>Итого за день 10. Возрастная категория: 7-11 лет</t>
  </si>
  <si>
    <t>Неделя 3 (1 смена)</t>
  </si>
  <si>
    <t>Неделя 3 (2 смена)</t>
  </si>
  <si>
    <t>20/200</t>
  </si>
  <si>
    <r>
      <t>Котлета Мечта с маслом</t>
    </r>
    <r>
      <rPr>
        <sz val="5"/>
        <color indexed="8"/>
        <rFont val="Times New Roman"/>
        <family val="1"/>
        <charset val="204"/>
      </rPr>
      <t xml:space="preserve"> ( минтай, свинина, крупа манная, яйцо, лук репч., сухари панир., масло растит.</t>
    </r>
    <r>
      <rPr>
        <sz val="6"/>
        <color indexed="8"/>
        <rFont val="Times New Roman"/>
        <family val="1"/>
        <charset val="204"/>
      </rPr>
      <t xml:space="preserve">) </t>
    </r>
    <r>
      <rPr>
        <sz val="9"/>
        <color indexed="8"/>
        <rFont val="Times New Roman"/>
        <family val="1"/>
        <charset val="204"/>
      </rPr>
      <t>90/5</t>
    </r>
  </si>
  <si>
    <r>
      <t xml:space="preserve">Плюшка "Эстонская" с сыром </t>
    </r>
    <r>
      <rPr>
        <sz val="6"/>
        <color indexed="8"/>
        <rFont val="Times New Roman"/>
        <family val="1"/>
        <charset val="204"/>
      </rPr>
      <t>(тесто сдобное дрожжевое, сыр, масло слив.)</t>
    </r>
  </si>
  <si>
    <t>Полдник</t>
  </si>
  <si>
    <t>Чай с сахаром</t>
  </si>
  <si>
    <t>Итого за полдник: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</si>
</sst>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6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1" fillId="4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0" fillId="4" borderId="1" xfId="0" applyFill="1" applyBorder="1"/>
    <xf numFmtId="0" fontId="7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3" fillId="0" borderId="9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19" fillId="0" borderId="5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tabSelected="1" zoomScale="120" zoomScaleNormal="120" workbookViewId="0">
      <selection activeCell="G48" sqref="G48"/>
    </sheetView>
  </sheetViews>
  <sheetFormatPr defaultRowHeight="14.4" x14ac:dyDescent="0.3"/>
  <cols>
    <col min="1" max="1" width="13.5546875" customWidth="1"/>
    <col min="2" max="2" width="39.5546875" customWidth="1"/>
    <col min="3" max="3" width="12.88671875" customWidth="1"/>
    <col min="4" max="4" width="12" bestFit="1" customWidth="1"/>
    <col min="5" max="5" width="9.33203125" bestFit="1" customWidth="1"/>
    <col min="6" max="6" width="11.33203125" customWidth="1"/>
    <col min="7" max="7" width="18.6640625" customWidth="1"/>
    <col min="8" max="8" width="13.88671875" customWidth="1"/>
  </cols>
  <sheetData>
    <row r="1" spans="1:18" x14ac:dyDescent="0.3">
      <c r="A1" s="1" t="s">
        <v>14</v>
      </c>
      <c r="B1" s="2"/>
      <c r="C1" s="2"/>
      <c r="D1" s="2"/>
      <c r="E1" s="2"/>
      <c r="F1" s="2"/>
      <c r="G1" s="56" t="s">
        <v>15</v>
      </c>
      <c r="H1" s="56"/>
      <c r="I1" s="2"/>
      <c r="J1" s="2"/>
      <c r="K1" s="2"/>
      <c r="L1" s="2"/>
      <c r="M1" s="2"/>
      <c r="N1" s="2"/>
      <c r="R1" s="2"/>
    </row>
    <row r="2" spans="1:18" x14ac:dyDescent="0.3">
      <c r="A2" s="1" t="s">
        <v>21</v>
      </c>
      <c r="B2" s="2"/>
      <c r="C2" s="2"/>
      <c r="D2" s="2"/>
      <c r="E2" s="2"/>
      <c r="F2" s="2"/>
      <c r="G2" s="56" t="s">
        <v>16</v>
      </c>
      <c r="H2" s="56"/>
      <c r="I2" s="2"/>
      <c r="J2" s="2"/>
      <c r="K2" s="2"/>
      <c r="L2" s="2"/>
      <c r="M2" s="2"/>
      <c r="N2" s="2"/>
      <c r="R2" s="2"/>
    </row>
    <row r="3" spans="1:18" x14ac:dyDescent="0.3">
      <c r="A3" s="1" t="s">
        <v>22</v>
      </c>
      <c r="B3" s="2"/>
      <c r="C3" s="2"/>
      <c r="D3" s="2"/>
      <c r="E3" s="2"/>
      <c r="F3" s="2"/>
      <c r="G3" s="56" t="s">
        <v>17</v>
      </c>
      <c r="H3" s="56"/>
      <c r="I3" s="2"/>
      <c r="J3" s="2"/>
      <c r="K3" s="2"/>
      <c r="L3" s="2"/>
      <c r="M3" s="2"/>
      <c r="N3" s="2"/>
      <c r="R3" s="2"/>
    </row>
    <row r="4" spans="1:18" x14ac:dyDescent="0.3">
      <c r="A4" s="1" t="s">
        <v>22</v>
      </c>
      <c r="B4" s="1"/>
      <c r="C4" s="2"/>
      <c r="D4" s="2"/>
      <c r="E4" s="2"/>
      <c r="F4" s="2"/>
      <c r="G4" s="56" t="s">
        <v>18</v>
      </c>
      <c r="H4" s="56"/>
      <c r="I4" s="2"/>
      <c r="J4" s="2"/>
      <c r="K4" s="2"/>
      <c r="L4" s="2"/>
      <c r="M4" s="2"/>
      <c r="N4" s="2"/>
      <c r="R4" s="2"/>
    </row>
    <row r="5" spans="1:18" x14ac:dyDescent="0.3">
      <c r="A5" s="1" t="s">
        <v>39</v>
      </c>
      <c r="B5" s="1"/>
      <c r="C5" s="2"/>
      <c r="D5" s="2"/>
      <c r="E5" s="2"/>
      <c r="F5" s="2"/>
      <c r="G5" s="56" t="s">
        <v>19</v>
      </c>
      <c r="H5" s="56"/>
      <c r="I5" s="2"/>
      <c r="J5" s="2"/>
      <c r="K5" s="2"/>
      <c r="L5" s="2"/>
      <c r="M5" s="2"/>
      <c r="N5" s="2"/>
      <c r="R5" s="2"/>
    </row>
    <row r="6" spans="1:18" ht="15.75" customHeight="1" x14ac:dyDescent="0.3">
      <c r="A6" s="57" t="s">
        <v>20</v>
      </c>
      <c r="B6" s="57"/>
      <c r="C6" s="57"/>
      <c r="D6" s="57"/>
      <c r="E6" s="57"/>
      <c r="F6" s="57"/>
      <c r="G6" s="57"/>
      <c r="H6" s="57"/>
    </row>
    <row r="8" spans="1:18" x14ac:dyDescent="0.3">
      <c r="A8" s="47" t="s">
        <v>2</v>
      </c>
      <c r="B8" s="47" t="s">
        <v>0</v>
      </c>
      <c r="C8" s="47" t="s">
        <v>1</v>
      </c>
      <c r="D8" s="47" t="s">
        <v>3</v>
      </c>
      <c r="E8" s="47"/>
      <c r="F8" s="47"/>
      <c r="G8" s="3" t="s">
        <v>9</v>
      </c>
      <c r="H8" s="47" t="s">
        <v>7</v>
      </c>
    </row>
    <row r="9" spans="1:18" x14ac:dyDescent="0.3">
      <c r="A9" s="47"/>
      <c r="B9" s="47"/>
      <c r="C9" s="47"/>
      <c r="D9" s="3" t="s">
        <v>4</v>
      </c>
      <c r="E9" s="3" t="s">
        <v>5</v>
      </c>
      <c r="F9" s="3" t="s">
        <v>6</v>
      </c>
      <c r="G9" s="3" t="s">
        <v>10</v>
      </c>
      <c r="H9" s="47"/>
    </row>
    <row r="10" spans="1:18" x14ac:dyDescent="0.3">
      <c r="A10" s="58" t="s">
        <v>50</v>
      </c>
      <c r="B10" s="58"/>
      <c r="C10" s="58"/>
      <c r="D10" s="58"/>
      <c r="E10" s="58"/>
      <c r="F10" s="58"/>
      <c r="G10" s="58"/>
      <c r="H10" s="58"/>
    </row>
    <row r="11" spans="1:18" x14ac:dyDescent="0.3">
      <c r="A11" s="66" t="s">
        <v>34</v>
      </c>
      <c r="B11" s="67"/>
      <c r="C11" s="67"/>
      <c r="D11" s="67"/>
      <c r="E11" s="67"/>
      <c r="F11" s="67"/>
      <c r="G11" s="67"/>
      <c r="H11" s="68"/>
    </row>
    <row r="12" spans="1:18" ht="16.2" thickBot="1" x14ac:dyDescent="0.35">
      <c r="A12" s="49" t="s">
        <v>23</v>
      </c>
      <c r="B12" s="62"/>
      <c r="C12" s="62"/>
      <c r="D12" s="62"/>
      <c r="E12" s="62"/>
      <c r="F12" s="62"/>
      <c r="G12" s="62"/>
      <c r="H12" s="63"/>
    </row>
    <row r="13" spans="1:18" ht="37.5" customHeight="1" thickBot="1" x14ac:dyDescent="0.35">
      <c r="A13" s="69" t="s">
        <v>8</v>
      </c>
      <c r="B13" s="32" t="s">
        <v>36</v>
      </c>
      <c r="C13" s="33">
        <v>40</v>
      </c>
      <c r="D13" s="19">
        <v>5.08</v>
      </c>
      <c r="E13" s="17">
        <v>4.5999999999999996</v>
      </c>
      <c r="F13" s="17">
        <v>0.28000000000000003</v>
      </c>
      <c r="G13" s="17">
        <v>62.84</v>
      </c>
      <c r="H13" s="17">
        <v>776</v>
      </c>
    </row>
    <row r="14" spans="1:18" ht="19.2" thickBot="1" x14ac:dyDescent="0.35">
      <c r="A14" s="70"/>
      <c r="B14" s="40" t="s">
        <v>41</v>
      </c>
      <c r="C14" s="37" t="s">
        <v>42</v>
      </c>
      <c r="D14" s="15">
        <v>5.31</v>
      </c>
      <c r="E14" s="16">
        <v>4.4800000000000004</v>
      </c>
      <c r="F14" s="16">
        <v>35.01</v>
      </c>
      <c r="G14" s="16">
        <v>201.58</v>
      </c>
      <c r="H14" s="16">
        <v>623</v>
      </c>
    </row>
    <row r="15" spans="1:18" ht="15.75" customHeight="1" thickBot="1" x14ac:dyDescent="0.35">
      <c r="A15" s="70"/>
      <c r="B15" s="34" t="s">
        <v>43</v>
      </c>
      <c r="C15" s="37">
        <v>50</v>
      </c>
      <c r="D15" s="15">
        <v>5.71</v>
      </c>
      <c r="E15" s="16">
        <v>4.0599999999999996</v>
      </c>
      <c r="F15" s="16">
        <v>19.13</v>
      </c>
      <c r="G15" s="16">
        <v>135.91</v>
      </c>
      <c r="H15" s="16">
        <v>868</v>
      </c>
    </row>
    <row r="16" spans="1:18" ht="15.75" customHeight="1" thickBot="1" x14ac:dyDescent="0.35">
      <c r="A16" s="70"/>
      <c r="B16" s="34" t="s">
        <v>37</v>
      </c>
      <c r="C16" s="35">
        <v>200</v>
      </c>
      <c r="D16" s="15">
        <v>1.51</v>
      </c>
      <c r="E16" s="16">
        <v>1.1299999999999999</v>
      </c>
      <c r="F16" s="16">
        <v>12.61</v>
      </c>
      <c r="G16" s="16">
        <v>66.650000000000006</v>
      </c>
      <c r="H16" s="16">
        <v>1066</v>
      </c>
    </row>
    <row r="17" spans="1:8" ht="15.75" customHeight="1" thickBot="1" x14ac:dyDescent="0.35">
      <c r="A17" s="71"/>
      <c r="B17" s="34" t="s">
        <v>40</v>
      </c>
      <c r="C17" s="35">
        <v>138</v>
      </c>
      <c r="D17" s="15">
        <v>0.55000000000000004</v>
      </c>
      <c r="E17" s="16">
        <v>0.41</v>
      </c>
      <c r="F17" s="16">
        <v>14.21</v>
      </c>
      <c r="G17" s="16">
        <v>62.79</v>
      </c>
      <c r="H17" s="16" t="s">
        <v>27</v>
      </c>
    </row>
    <row r="18" spans="1:8" ht="15.75" customHeight="1" x14ac:dyDescent="0.3">
      <c r="A18" s="54" t="s">
        <v>11</v>
      </c>
      <c r="B18" s="55"/>
      <c r="C18" s="9">
        <v>583</v>
      </c>
      <c r="D18" s="9">
        <f>SUM(D13:D17)</f>
        <v>18.160000000000004</v>
      </c>
      <c r="E18" s="9">
        <f>SUM(E13:E17)</f>
        <v>14.68</v>
      </c>
      <c r="F18" s="9">
        <f>SUM(F13:F17)</f>
        <v>81.240000000000009</v>
      </c>
      <c r="G18" s="9">
        <f>SUM(G13:G17)</f>
        <v>529.77</v>
      </c>
      <c r="H18" s="8" t="s">
        <v>27</v>
      </c>
    </row>
    <row r="19" spans="1:8" ht="16.2" thickBot="1" x14ac:dyDescent="0.35">
      <c r="A19" s="49" t="s">
        <v>23</v>
      </c>
      <c r="B19" s="62"/>
      <c r="C19" s="62"/>
      <c r="D19" s="62"/>
      <c r="E19" s="62"/>
      <c r="F19" s="62"/>
      <c r="G19" s="62"/>
      <c r="H19" s="63"/>
    </row>
    <row r="20" spans="1:8" ht="25.5" customHeight="1" thickBot="1" x14ac:dyDescent="0.35">
      <c r="A20" s="10" t="s">
        <v>33</v>
      </c>
      <c r="B20" s="20" t="s">
        <v>32</v>
      </c>
      <c r="C20" s="21">
        <v>171</v>
      </c>
      <c r="D20" s="19">
        <v>1.37</v>
      </c>
      <c r="E20" s="17">
        <v>0.34</v>
      </c>
      <c r="F20" s="17">
        <v>12.83</v>
      </c>
      <c r="G20" s="17">
        <v>59.85</v>
      </c>
      <c r="H20" s="23" t="s">
        <v>27</v>
      </c>
    </row>
    <row r="21" spans="1:8" ht="15" customHeight="1" x14ac:dyDescent="0.3">
      <c r="A21" s="64" t="s">
        <v>11</v>
      </c>
      <c r="B21" s="65"/>
      <c r="C21" s="9">
        <v>171</v>
      </c>
      <c r="D21" s="9">
        <f>SUM(D20)</f>
        <v>1.37</v>
      </c>
      <c r="E21" s="9">
        <f>SUM(E20)</f>
        <v>0.34</v>
      </c>
      <c r="F21" s="9">
        <f>SUM(F20)</f>
        <v>12.83</v>
      </c>
      <c r="G21" s="9">
        <f>SUM(G20)</f>
        <v>59.85</v>
      </c>
      <c r="H21" s="8"/>
    </row>
    <row r="22" spans="1:8" ht="15" thickBot="1" x14ac:dyDescent="0.35">
      <c r="A22" s="59" t="s">
        <v>24</v>
      </c>
      <c r="B22" s="60"/>
      <c r="C22" s="60"/>
      <c r="D22" s="60"/>
      <c r="E22" s="60"/>
      <c r="F22" s="60"/>
      <c r="G22" s="60"/>
      <c r="H22" s="61"/>
    </row>
    <row r="23" spans="1:8" ht="15" thickBot="1" x14ac:dyDescent="0.35">
      <c r="A23" s="50" t="s">
        <v>8</v>
      </c>
      <c r="B23" s="32" t="s">
        <v>36</v>
      </c>
      <c r="C23" s="33">
        <v>40</v>
      </c>
      <c r="D23" s="19">
        <v>5.08</v>
      </c>
      <c r="E23" s="17">
        <v>4.5999999999999996</v>
      </c>
      <c r="F23" s="17">
        <v>0.28000000000000003</v>
      </c>
      <c r="G23" s="17">
        <v>62.84</v>
      </c>
      <c r="H23" s="17">
        <v>766</v>
      </c>
    </row>
    <row r="24" spans="1:8" ht="19.2" thickBot="1" x14ac:dyDescent="0.35">
      <c r="A24" s="51"/>
      <c r="B24" s="40" t="s">
        <v>41</v>
      </c>
      <c r="C24" s="35" t="s">
        <v>35</v>
      </c>
      <c r="D24" s="15">
        <v>6.85</v>
      </c>
      <c r="E24" s="16">
        <v>5.78</v>
      </c>
      <c r="F24" s="16">
        <v>45.18</v>
      </c>
      <c r="G24" s="16">
        <v>260.10000000000002</v>
      </c>
      <c r="H24" s="16">
        <v>623</v>
      </c>
    </row>
    <row r="25" spans="1:8" ht="15" thickBot="1" x14ac:dyDescent="0.35">
      <c r="A25" s="51"/>
      <c r="B25" s="34" t="s">
        <v>44</v>
      </c>
      <c r="C25" s="37">
        <v>48</v>
      </c>
      <c r="D25" s="15">
        <v>5.48</v>
      </c>
      <c r="E25" s="16">
        <v>3.9</v>
      </c>
      <c r="F25" s="16">
        <v>18.36</v>
      </c>
      <c r="G25" s="16">
        <v>130.47999999999999</v>
      </c>
      <c r="H25" s="16">
        <v>868</v>
      </c>
    </row>
    <row r="26" spans="1:8" ht="15" thickBot="1" x14ac:dyDescent="0.35">
      <c r="A26" s="51"/>
      <c r="B26" s="34" t="s">
        <v>37</v>
      </c>
      <c r="C26" s="35">
        <v>200</v>
      </c>
      <c r="D26" s="15">
        <v>1.51</v>
      </c>
      <c r="E26" s="16">
        <v>1.1299999999999999</v>
      </c>
      <c r="F26" s="16">
        <v>12.61</v>
      </c>
      <c r="G26" s="16">
        <v>66.650000000000006</v>
      </c>
      <c r="H26" s="16">
        <v>1066</v>
      </c>
    </row>
    <row r="27" spans="1:8" ht="15" thickBot="1" x14ac:dyDescent="0.35">
      <c r="A27" s="52"/>
      <c r="B27" s="34" t="s">
        <v>40</v>
      </c>
      <c r="C27" s="35">
        <v>136</v>
      </c>
      <c r="D27" s="15">
        <v>0.54</v>
      </c>
      <c r="E27" s="16">
        <v>0.41</v>
      </c>
      <c r="F27" s="16">
        <v>14.01</v>
      </c>
      <c r="G27" s="16">
        <v>61.88</v>
      </c>
      <c r="H27" s="16" t="s">
        <v>27</v>
      </c>
    </row>
    <row r="28" spans="1:8" ht="15.75" customHeight="1" x14ac:dyDescent="0.3">
      <c r="A28" s="54" t="s">
        <v>11</v>
      </c>
      <c r="B28" s="55"/>
      <c r="C28" s="9">
        <v>624</v>
      </c>
      <c r="D28" s="9">
        <f>SUM(D23:D27)</f>
        <v>19.46</v>
      </c>
      <c r="E28" s="9">
        <f>SUM(E23:E27)</f>
        <v>15.82</v>
      </c>
      <c r="F28" s="9">
        <f>SUM(F23:F27)</f>
        <v>90.440000000000012</v>
      </c>
      <c r="G28" s="9">
        <f>SUM(G23:G27)</f>
        <v>581.95000000000005</v>
      </c>
      <c r="H28" s="8" t="s">
        <v>27</v>
      </c>
    </row>
    <row r="29" spans="1:8" ht="15" thickBot="1" x14ac:dyDescent="0.35">
      <c r="A29" s="59" t="s">
        <v>24</v>
      </c>
      <c r="B29" s="60"/>
      <c r="C29" s="60"/>
      <c r="D29" s="60"/>
      <c r="E29" s="60"/>
      <c r="F29" s="60"/>
      <c r="G29" s="60"/>
      <c r="H29" s="61"/>
    </row>
    <row r="30" spans="1:8" ht="19.2" thickBot="1" x14ac:dyDescent="0.35">
      <c r="A30" s="50" t="s">
        <v>12</v>
      </c>
      <c r="B30" s="38" t="s">
        <v>45</v>
      </c>
      <c r="C30" s="39" t="s">
        <v>30</v>
      </c>
      <c r="D30" s="31">
        <v>4.6500000000000004</v>
      </c>
      <c r="E30" s="30">
        <v>7.08</v>
      </c>
      <c r="F30" s="30">
        <v>13.12</v>
      </c>
      <c r="G30" s="30">
        <v>134.84</v>
      </c>
      <c r="H30" s="17" t="s">
        <v>31</v>
      </c>
    </row>
    <row r="31" spans="1:8" ht="24.6" thickBot="1" x14ac:dyDescent="0.35">
      <c r="A31" s="51"/>
      <c r="B31" s="34" t="s">
        <v>46</v>
      </c>
      <c r="C31" s="37">
        <v>100</v>
      </c>
      <c r="D31" s="15">
        <v>14.95</v>
      </c>
      <c r="E31" s="16">
        <v>14.98</v>
      </c>
      <c r="F31" s="16">
        <v>9.89</v>
      </c>
      <c r="G31" s="16">
        <v>234.18</v>
      </c>
      <c r="H31" s="18">
        <v>1061</v>
      </c>
    </row>
    <row r="32" spans="1:8" ht="15" thickBot="1" x14ac:dyDescent="0.35">
      <c r="A32" s="51"/>
      <c r="B32" s="34" t="s">
        <v>47</v>
      </c>
      <c r="C32" s="37">
        <v>200</v>
      </c>
      <c r="D32" s="15">
        <v>4.5599999999999996</v>
      </c>
      <c r="E32" s="16">
        <v>18.78</v>
      </c>
      <c r="F32" s="16">
        <v>41.5</v>
      </c>
      <c r="G32" s="16">
        <v>353.26</v>
      </c>
      <c r="H32" s="16">
        <v>629</v>
      </c>
    </row>
    <row r="33" spans="1:8" ht="15" thickBot="1" x14ac:dyDescent="0.35">
      <c r="A33" s="51"/>
      <c r="B33" s="34" t="s">
        <v>48</v>
      </c>
      <c r="C33" s="37" t="s">
        <v>26</v>
      </c>
      <c r="D33" s="15">
        <v>0.04</v>
      </c>
      <c r="E33" s="16">
        <v>0</v>
      </c>
      <c r="F33" s="16">
        <v>9.19</v>
      </c>
      <c r="G33" s="16">
        <v>36.92</v>
      </c>
      <c r="H33" s="16">
        <v>431</v>
      </c>
    </row>
    <row r="34" spans="1:8" ht="15" thickBot="1" x14ac:dyDescent="0.35">
      <c r="A34" s="51"/>
      <c r="B34" s="36" t="s">
        <v>28</v>
      </c>
      <c r="C34" s="37">
        <v>30</v>
      </c>
      <c r="D34" s="15">
        <v>2.25</v>
      </c>
      <c r="E34" s="16">
        <v>0.3</v>
      </c>
      <c r="F34" s="16">
        <v>15.3</v>
      </c>
      <c r="G34" s="16">
        <v>72.900000000000006</v>
      </c>
      <c r="H34" s="16" t="s">
        <v>27</v>
      </c>
    </row>
    <row r="35" spans="1:8" ht="15" thickBot="1" x14ac:dyDescent="0.35">
      <c r="A35" s="51"/>
      <c r="B35" s="36" t="s">
        <v>29</v>
      </c>
      <c r="C35" s="37">
        <v>30</v>
      </c>
      <c r="D35" s="15">
        <v>1.98</v>
      </c>
      <c r="E35" s="16">
        <v>0.36</v>
      </c>
      <c r="F35" s="16">
        <v>11.88</v>
      </c>
      <c r="G35" s="16">
        <v>58.68</v>
      </c>
      <c r="H35" s="16" t="s">
        <v>27</v>
      </c>
    </row>
    <row r="36" spans="1:8" ht="15" thickBot="1" x14ac:dyDescent="0.35">
      <c r="A36" s="52"/>
      <c r="B36" s="36" t="s">
        <v>32</v>
      </c>
      <c r="C36" s="37">
        <v>162</v>
      </c>
      <c r="D36" s="15">
        <v>1.3</v>
      </c>
      <c r="E36" s="16">
        <v>0.32</v>
      </c>
      <c r="F36" s="16">
        <v>12.15</v>
      </c>
      <c r="G36" s="16">
        <v>56.7</v>
      </c>
      <c r="H36" s="16"/>
    </row>
    <row r="37" spans="1:8" x14ac:dyDescent="0.3">
      <c r="A37" s="54" t="s">
        <v>13</v>
      </c>
      <c r="B37" s="55"/>
      <c r="C37" s="9">
        <v>1001</v>
      </c>
      <c r="D37" s="9">
        <f>SUM(D30:D36)</f>
        <v>29.73</v>
      </c>
      <c r="E37" s="9">
        <f>SUM(E30:E36)</f>
        <v>41.82</v>
      </c>
      <c r="F37" s="9">
        <f>SUM(F30:F36)</f>
        <v>113.02999999999999</v>
      </c>
      <c r="G37" s="9">
        <f>SUM(G30:G36)</f>
        <v>947.4799999999999</v>
      </c>
      <c r="H37" s="8" t="s">
        <v>27</v>
      </c>
    </row>
    <row r="38" spans="1:8" x14ac:dyDescent="0.3">
      <c r="A38" s="41" t="s">
        <v>49</v>
      </c>
      <c r="B38" s="41"/>
      <c r="C38" s="42">
        <f>C18+C21</f>
        <v>754</v>
      </c>
      <c r="D38" s="43">
        <f>D18+D21</f>
        <v>19.530000000000005</v>
      </c>
      <c r="E38" s="43">
        <f>E18+E21</f>
        <v>15.02</v>
      </c>
      <c r="F38" s="43">
        <f>F18+F21</f>
        <v>94.070000000000007</v>
      </c>
      <c r="G38" s="43">
        <f>G18+G21</f>
        <v>589.62</v>
      </c>
      <c r="H38" s="44"/>
    </row>
    <row r="39" spans="1:8" ht="15.6" x14ac:dyDescent="0.3">
      <c r="A39" s="25" t="s">
        <v>25</v>
      </c>
      <c r="B39" s="28"/>
      <c r="C39" s="29">
        <f>C28+C36</f>
        <v>786</v>
      </c>
      <c r="D39" s="26">
        <f>D28+D36</f>
        <v>20.76</v>
      </c>
      <c r="E39" s="26">
        <f>E28+E36</f>
        <v>16.14</v>
      </c>
      <c r="F39" s="26">
        <f>F28+F36</f>
        <v>102.59000000000002</v>
      </c>
      <c r="G39" s="26">
        <f>G28+G36</f>
        <v>638.65000000000009</v>
      </c>
      <c r="H39" s="27"/>
    </row>
    <row r="40" spans="1:8" x14ac:dyDescent="0.3">
      <c r="A40" s="58" t="s">
        <v>51</v>
      </c>
      <c r="B40" s="58"/>
      <c r="C40" s="58"/>
      <c r="D40" s="58"/>
      <c r="E40" s="58"/>
      <c r="F40" s="58"/>
      <c r="G40" s="58"/>
      <c r="H40" s="58"/>
    </row>
    <row r="41" spans="1:8" x14ac:dyDescent="0.3">
      <c r="A41" s="66" t="s">
        <v>34</v>
      </c>
      <c r="B41" s="67"/>
      <c r="C41" s="67"/>
      <c r="D41" s="67"/>
      <c r="E41" s="67"/>
      <c r="F41" s="67"/>
      <c r="G41" s="67"/>
      <c r="H41" s="68"/>
    </row>
    <row r="42" spans="1:8" ht="15" thickBot="1" x14ac:dyDescent="0.35">
      <c r="A42" s="45" t="s">
        <v>23</v>
      </c>
      <c r="B42" s="46"/>
      <c r="C42" s="46"/>
      <c r="D42" s="46"/>
      <c r="E42" s="46"/>
      <c r="F42" s="46"/>
      <c r="G42" s="46"/>
      <c r="H42" s="46"/>
    </row>
    <row r="43" spans="1:8" ht="19.2" thickBot="1" x14ac:dyDescent="0.35">
      <c r="A43" s="47" t="s">
        <v>12</v>
      </c>
      <c r="B43" s="38" t="s">
        <v>45</v>
      </c>
      <c r="C43" s="39" t="s">
        <v>52</v>
      </c>
      <c r="D43" s="31">
        <v>3.72</v>
      </c>
      <c r="E43" s="30">
        <v>5.67</v>
      </c>
      <c r="F43" s="30">
        <v>10.5</v>
      </c>
      <c r="G43" s="30">
        <v>107.88</v>
      </c>
      <c r="H43" s="17" t="s">
        <v>31</v>
      </c>
    </row>
    <row r="44" spans="1:8" ht="24.6" thickBot="1" x14ac:dyDescent="0.35">
      <c r="A44" s="47"/>
      <c r="B44" s="34" t="s">
        <v>53</v>
      </c>
      <c r="C44" s="35">
        <v>95</v>
      </c>
      <c r="D44" s="72">
        <v>14.2</v>
      </c>
      <c r="E44" s="18">
        <v>14.23</v>
      </c>
      <c r="F44" s="18">
        <v>9.44</v>
      </c>
      <c r="G44" s="18">
        <v>222.47</v>
      </c>
      <c r="H44" s="18">
        <v>1061</v>
      </c>
    </row>
    <row r="45" spans="1:8" ht="15" thickBot="1" x14ac:dyDescent="0.35">
      <c r="A45" s="47"/>
      <c r="B45" s="34" t="s">
        <v>47</v>
      </c>
      <c r="C45" s="37">
        <v>180</v>
      </c>
      <c r="D45" s="15">
        <v>4.0999999999999996</v>
      </c>
      <c r="E45" s="16">
        <v>16.899999999999999</v>
      </c>
      <c r="F45" s="16">
        <v>37.35</v>
      </c>
      <c r="G45" s="16">
        <v>317.93</v>
      </c>
      <c r="H45" s="16">
        <v>629</v>
      </c>
    </row>
    <row r="46" spans="1:8" ht="15" thickBot="1" x14ac:dyDescent="0.35">
      <c r="A46" s="47"/>
      <c r="B46" s="34" t="s">
        <v>48</v>
      </c>
      <c r="C46" s="37" t="s">
        <v>26</v>
      </c>
      <c r="D46" s="15">
        <v>0.04</v>
      </c>
      <c r="E46" s="16">
        <v>0</v>
      </c>
      <c r="F46" s="16">
        <v>9.19</v>
      </c>
      <c r="G46" s="16">
        <v>36.92</v>
      </c>
      <c r="H46" s="16">
        <v>431</v>
      </c>
    </row>
    <row r="47" spans="1:8" ht="15" thickBot="1" x14ac:dyDescent="0.35">
      <c r="A47" s="47"/>
      <c r="B47" s="36" t="s">
        <v>28</v>
      </c>
      <c r="C47" s="37">
        <v>28</v>
      </c>
      <c r="D47" s="15">
        <v>2.1</v>
      </c>
      <c r="E47" s="16">
        <v>0.28000000000000003</v>
      </c>
      <c r="F47" s="16">
        <v>14.28</v>
      </c>
      <c r="G47" s="16">
        <v>68.040000000000006</v>
      </c>
      <c r="H47" s="16" t="s">
        <v>27</v>
      </c>
    </row>
    <row r="48" spans="1:8" ht="15" thickBot="1" x14ac:dyDescent="0.35">
      <c r="A48" s="47"/>
      <c r="B48" s="36" t="s">
        <v>29</v>
      </c>
      <c r="C48" s="37">
        <v>20</v>
      </c>
      <c r="D48" s="15">
        <v>1.32</v>
      </c>
      <c r="E48" s="16">
        <v>0.24</v>
      </c>
      <c r="F48" s="16">
        <v>7.92</v>
      </c>
      <c r="G48" s="16">
        <v>39.119999999999997</v>
      </c>
      <c r="H48" s="16" t="s">
        <v>27</v>
      </c>
    </row>
    <row r="49" spans="1:8" ht="15" thickBot="1" x14ac:dyDescent="0.35">
      <c r="A49" s="47"/>
      <c r="B49" s="36" t="s">
        <v>32</v>
      </c>
      <c r="C49" s="37">
        <v>145</v>
      </c>
      <c r="D49" s="15">
        <v>1.1599999999999999</v>
      </c>
      <c r="E49" s="16">
        <v>0.28999999999999998</v>
      </c>
      <c r="F49" s="16">
        <v>10.88</v>
      </c>
      <c r="G49" s="16">
        <v>50.75</v>
      </c>
      <c r="H49" s="16"/>
    </row>
    <row r="50" spans="1:8" ht="15" thickBot="1" x14ac:dyDescent="0.35">
      <c r="A50" s="48" t="s">
        <v>13</v>
      </c>
      <c r="B50" s="48"/>
      <c r="C50" s="9">
        <v>892</v>
      </c>
      <c r="D50" s="9">
        <f>SUM(D43:D49)</f>
        <v>26.639999999999997</v>
      </c>
      <c r="E50" s="9">
        <f>SUM(E43:E49)</f>
        <v>37.61</v>
      </c>
      <c r="F50" s="9">
        <f>SUM(F43:F49)</f>
        <v>99.56</v>
      </c>
      <c r="G50" s="9">
        <f>SUM(G43:G49)</f>
        <v>843.1099999999999</v>
      </c>
      <c r="H50" s="8" t="s">
        <v>27</v>
      </c>
    </row>
    <row r="51" spans="1:8" ht="18.600000000000001" thickBot="1" x14ac:dyDescent="0.35">
      <c r="A51" s="73"/>
      <c r="B51" s="20" t="s">
        <v>54</v>
      </c>
      <c r="C51" s="21">
        <v>75</v>
      </c>
      <c r="D51" s="11">
        <v>8.64</v>
      </c>
      <c r="E51" s="12">
        <v>11.8</v>
      </c>
      <c r="F51" s="12">
        <v>28.19</v>
      </c>
      <c r="G51" s="12">
        <v>253.52</v>
      </c>
      <c r="H51" s="12">
        <v>328</v>
      </c>
    </row>
    <row r="52" spans="1:8" ht="15" thickBot="1" x14ac:dyDescent="0.35">
      <c r="A52" s="74" t="s">
        <v>55</v>
      </c>
      <c r="B52" s="75" t="s">
        <v>56</v>
      </c>
      <c r="C52" s="22">
        <v>200</v>
      </c>
      <c r="D52" s="13">
        <v>0</v>
      </c>
      <c r="E52" s="14">
        <v>0</v>
      </c>
      <c r="F52" s="14">
        <v>9.08</v>
      </c>
      <c r="G52" s="14">
        <v>36.32</v>
      </c>
      <c r="H52" s="14">
        <v>663</v>
      </c>
    </row>
    <row r="53" spans="1:8" ht="15" thickBot="1" x14ac:dyDescent="0.35">
      <c r="A53" s="47"/>
      <c r="B53" s="76" t="s">
        <v>38</v>
      </c>
      <c r="C53" s="14">
        <v>122</v>
      </c>
      <c r="D53" s="13">
        <v>0.57999999999999996</v>
      </c>
      <c r="E53" s="14">
        <v>0.44</v>
      </c>
      <c r="F53" s="14">
        <v>14.94</v>
      </c>
      <c r="G53" s="14">
        <v>65.98</v>
      </c>
      <c r="H53" s="14"/>
    </row>
    <row r="54" spans="1:8" x14ac:dyDescent="0.3">
      <c r="A54" s="77" t="s">
        <v>57</v>
      </c>
      <c r="B54" s="77"/>
      <c r="C54" s="78">
        <v>397</v>
      </c>
      <c r="D54" s="9">
        <v>8.35</v>
      </c>
      <c r="E54" s="9">
        <v>11.55</v>
      </c>
      <c r="F54" s="9">
        <v>42.37</v>
      </c>
      <c r="G54" s="9">
        <f>SUM(G52:G53)</f>
        <v>102.30000000000001</v>
      </c>
      <c r="H54" s="9"/>
    </row>
    <row r="55" spans="1:8" ht="15" thickBot="1" x14ac:dyDescent="0.35">
      <c r="A55" s="45" t="s">
        <v>24</v>
      </c>
      <c r="B55" s="53"/>
      <c r="C55" s="46"/>
      <c r="D55" s="46"/>
      <c r="E55" s="46"/>
      <c r="F55" s="46"/>
      <c r="G55" s="46"/>
      <c r="H55" s="46"/>
    </row>
    <row r="56" spans="1:8" ht="19.2" thickBot="1" x14ac:dyDescent="0.35">
      <c r="A56" s="79" t="s">
        <v>12</v>
      </c>
      <c r="B56" s="38" t="s">
        <v>45</v>
      </c>
      <c r="C56" s="39" t="s">
        <v>30</v>
      </c>
      <c r="D56" s="31">
        <v>4.6500000000000004</v>
      </c>
      <c r="E56" s="30">
        <v>7.08</v>
      </c>
      <c r="F56" s="30">
        <v>13.12</v>
      </c>
      <c r="G56" s="30">
        <v>134.84</v>
      </c>
      <c r="H56" s="17" t="s">
        <v>31</v>
      </c>
    </row>
    <row r="57" spans="1:8" ht="24.6" thickBot="1" x14ac:dyDescent="0.35">
      <c r="A57" s="80"/>
      <c r="B57" s="34" t="s">
        <v>46</v>
      </c>
      <c r="C57" s="37">
        <v>100</v>
      </c>
      <c r="D57" s="15">
        <v>14.95</v>
      </c>
      <c r="E57" s="16">
        <v>14.98</v>
      </c>
      <c r="F57" s="16">
        <v>9.89</v>
      </c>
      <c r="G57" s="16">
        <v>234.18</v>
      </c>
      <c r="H57" s="18">
        <v>1061</v>
      </c>
    </row>
    <row r="58" spans="1:8" ht="15" thickBot="1" x14ac:dyDescent="0.35">
      <c r="A58" s="80"/>
      <c r="B58" s="34" t="s">
        <v>47</v>
      </c>
      <c r="C58" s="37">
        <v>200</v>
      </c>
      <c r="D58" s="15">
        <v>4.5599999999999996</v>
      </c>
      <c r="E58" s="16">
        <v>18.78</v>
      </c>
      <c r="F58" s="16">
        <v>41.5</v>
      </c>
      <c r="G58" s="16">
        <v>353.26</v>
      </c>
      <c r="H58" s="16">
        <v>629</v>
      </c>
    </row>
    <row r="59" spans="1:8" ht="15" thickBot="1" x14ac:dyDescent="0.35">
      <c r="A59" s="80"/>
      <c r="B59" s="34" t="s">
        <v>48</v>
      </c>
      <c r="C59" s="37" t="s">
        <v>26</v>
      </c>
      <c r="D59" s="15">
        <v>0.04</v>
      </c>
      <c r="E59" s="16">
        <v>0</v>
      </c>
      <c r="F59" s="16">
        <v>9.19</v>
      </c>
      <c r="G59" s="16">
        <v>36.92</v>
      </c>
      <c r="H59" s="16">
        <v>431</v>
      </c>
    </row>
    <row r="60" spans="1:8" ht="15" thickBot="1" x14ac:dyDescent="0.35">
      <c r="A60" s="80"/>
      <c r="B60" s="36" t="s">
        <v>28</v>
      </c>
      <c r="C60" s="37">
        <v>30</v>
      </c>
      <c r="D60" s="15">
        <v>2.25</v>
      </c>
      <c r="E60" s="16">
        <v>0.3</v>
      </c>
      <c r="F60" s="16">
        <v>15.3</v>
      </c>
      <c r="G60" s="16">
        <v>72.900000000000006</v>
      </c>
      <c r="H60" s="16" t="s">
        <v>27</v>
      </c>
    </row>
    <row r="61" spans="1:8" ht="15" thickBot="1" x14ac:dyDescent="0.35">
      <c r="A61" s="80"/>
      <c r="B61" s="36" t="s">
        <v>29</v>
      </c>
      <c r="C61" s="37">
        <v>30</v>
      </c>
      <c r="D61" s="15">
        <v>1.98</v>
      </c>
      <c r="E61" s="16">
        <v>0.36</v>
      </c>
      <c r="F61" s="16">
        <v>11.88</v>
      </c>
      <c r="G61" s="16">
        <v>58.68</v>
      </c>
      <c r="H61" s="16" t="s">
        <v>27</v>
      </c>
    </row>
    <row r="62" spans="1:8" ht="15" thickBot="1" x14ac:dyDescent="0.35">
      <c r="A62" s="81"/>
      <c r="B62" s="36" t="s">
        <v>32</v>
      </c>
      <c r="C62" s="37">
        <v>162</v>
      </c>
      <c r="D62" s="15">
        <v>1.3</v>
      </c>
      <c r="E62" s="16">
        <v>0.32</v>
      </c>
      <c r="F62" s="16">
        <v>12.15</v>
      </c>
      <c r="G62" s="16">
        <v>56.7</v>
      </c>
      <c r="H62" s="16"/>
    </row>
    <row r="63" spans="1:8" ht="15" thickBot="1" x14ac:dyDescent="0.35">
      <c r="A63" s="82" t="s">
        <v>13</v>
      </c>
      <c r="B63" s="83"/>
      <c r="C63" s="9">
        <v>1001</v>
      </c>
      <c r="D63" s="9">
        <f>SUM(D56:D62)</f>
        <v>29.73</v>
      </c>
      <c r="E63" s="9">
        <f>SUM(E56:E62)</f>
        <v>41.82</v>
      </c>
      <c r="F63" s="9">
        <f>SUM(F56:F62)</f>
        <v>113.02999999999999</v>
      </c>
      <c r="G63" s="9">
        <f>SUM(G56:G62)</f>
        <v>947.4799999999999</v>
      </c>
      <c r="H63" s="8" t="s">
        <v>27</v>
      </c>
    </row>
    <row r="64" spans="1:8" ht="18.600000000000001" thickBot="1" x14ac:dyDescent="0.35">
      <c r="A64" s="74" t="s">
        <v>55</v>
      </c>
      <c r="B64" s="20" t="s">
        <v>54</v>
      </c>
      <c r="C64" s="21">
        <v>75</v>
      </c>
      <c r="D64" s="11">
        <v>8.64</v>
      </c>
      <c r="E64" s="12">
        <v>11.8</v>
      </c>
      <c r="F64" s="12">
        <v>28.19</v>
      </c>
      <c r="G64" s="12">
        <v>253.52</v>
      </c>
      <c r="H64" s="12">
        <v>328</v>
      </c>
    </row>
    <row r="65" spans="1:8" ht="15" thickBot="1" x14ac:dyDescent="0.35">
      <c r="A65" s="74"/>
      <c r="B65" s="75" t="s">
        <v>56</v>
      </c>
      <c r="C65" s="22">
        <v>200</v>
      </c>
      <c r="D65" s="13">
        <v>0</v>
      </c>
      <c r="E65" s="14">
        <v>0</v>
      </c>
      <c r="F65" s="14">
        <v>9.08</v>
      </c>
      <c r="G65" s="14">
        <v>36.32</v>
      </c>
      <c r="H65" s="14">
        <v>663</v>
      </c>
    </row>
    <row r="66" spans="1:8" ht="15" thickBot="1" x14ac:dyDescent="0.35">
      <c r="A66" s="47"/>
      <c r="B66" s="84" t="s">
        <v>38</v>
      </c>
      <c r="C66" s="22">
        <v>145</v>
      </c>
      <c r="D66" s="13">
        <v>0.57999999999999996</v>
      </c>
      <c r="E66" s="14">
        <v>0.44</v>
      </c>
      <c r="F66" s="14">
        <v>14.94</v>
      </c>
      <c r="G66" s="14">
        <v>65.98</v>
      </c>
      <c r="H66" s="24"/>
    </row>
    <row r="67" spans="1:8" x14ac:dyDescent="0.3">
      <c r="A67" s="77" t="s">
        <v>57</v>
      </c>
      <c r="B67" s="77"/>
      <c r="C67" s="78">
        <v>420</v>
      </c>
      <c r="D67" s="9">
        <f>SUM(D64:D66)</f>
        <v>9.2200000000000006</v>
      </c>
      <c r="E67" s="9">
        <f>SUM(E64:E66)</f>
        <v>12.24</v>
      </c>
      <c r="F67" s="9">
        <f>SUM(F64:F66)</f>
        <v>52.21</v>
      </c>
      <c r="G67" s="9">
        <f>SUM(G64:G66)</f>
        <v>355.82000000000005</v>
      </c>
      <c r="H67" s="9"/>
    </row>
    <row r="68" spans="1:8" x14ac:dyDescent="0.3">
      <c r="A68" s="4" t="s">
        <v>49</v>
      </c>
      <c r="B68" s="4"/>
      <c r="C68" s="7">
        <f>C50+C54</f>
        <v>1289</v>
      </c>
      <c r="D68" s="7">
        <f>D50+D54</f>
        <v>34.989999999999995</v>
      </c>
      <c r="E68" s="7">
        <f>E50+E54</f>
        <v>49.16</v>
      </c>
      <c r="F68" s="7">
        <f>F50+F54</f>
        <v>141.93</v>
      </c>
      <c r="G68" s="7">
        <f>G50+G54</f>
        <v>945.40999999999985</v>
      </c>
      <c r="H68" s="85"/>
    </row>
    <row r="69" spans="1:8" x14ac:dyDescent="0.3">
      <c r="A69" s="6" t="s">
        <v>25</v>
      </c>
      <c r="B69" s="4"/>
      <c r="C69" s="7">
        <f>C64+C67</f>
        <v>495</v>
      </c>
      <c r="D69" s="7" t="e">
        <f>D63+#REF!+4</f>
        <v>#REF!</v>
      </c>
      <c r="E69" s="7" t="e">
        <f>E63+#REF!+4</f>
        <v>#REF!</v>
      </c>
      <c r="F69" s="7" t="e">
        <f>F63+#REF!+4</f>
        <v>#REF!</v>
      </c>
      <c r="G69" s="7" t="e">
        <f>G63+#REF!+4</f>
        <v>#REF!</v>
      </c>
      <c r="H69" s="5"/>
    </row>
  </sheetData>
  <mergeCells count="36">
    <mergeCell ref="A56:A62"/>
    <mergeCell ref="A63:B63"/>
    <mergeCell ref="A64:A66"/>
    <mergeCell ref="A67:B67"/>
    <mergeCell ref="A13:A17"/>
    <mergeCell ref="A23:A27"/>
    <mergeCell ref="A40:H40"/>
    <mergeCell ref="A41:H41"/>
    <mergeCell ref="A42:H42"/>
    <mergeCell ref="A43:A49"/>
    <mergeCell ref="A10:H10"/>
    <mergeCell ref="A29:H29"/>
    <mergeCell ref="A12:H12"/>
    <mergeCell ref="A18:B18"/>
    <mergeCell ref="A19:H19"/>
    <mergeCell ref="A21:B21"/>
    <mergeCell ref="A22:H22"/>
    <mergeCell ref="A11:H11"/>
    <mergeCell ref="A28:B28"/>
    <mergeCell ref="D8:F8"/>
    <mergeCell ref="A6:H6"/>
    <mergeCell ref="H8:H9"/>
    <mergeCell ref="A8:A9"/>
    <mergeCell ref="B8:B9"/>
    <mergeCell ref="C8:C9"/>
    <mergeCell ref="A30:A36"/>
    <mergeCell ref="A37:B37"/>
    <mergeCell ref="G1:H1"/>
    <mergeCell ref="G2:H2"/>
    <mergeCell ref="G3:H3"/>
    <mergeCell ref="G4:H4"/>
    <mergeCell ref="G5:H5"/>
    <mergeCell ref="A50:B50"/>
    <mergeCell ref="A52:A53"/>
    <mergeCell ref="A54:B54"/>
    <mergeCell ref="A55:H55"/>
  </mergeCells>
  <phoneticPr fontId="4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2023-05-17T08:31:49Z</dcterms:modified>
</cp:coreProperties>
</file>