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5" i="1" l="1"/>
  <c r="G34" i="1"/>
  <c r="F34" i="1"/>
  <c r="E34" i="1"/>
  <c r="D34" i="1"/>
  <c r="C34" i="1"/>
  <c r="G33" i="1"/>
  <c r="F33" i="1"/>
  <c r="F35" i="1" s="1"/>
  <c r="E33" i="1"/>
  <c r="E35" i="1" s="1"/>
  <c r="D33" i="1"/>
  <c r="D35" i="1" s="1"/>
  <c r="G25" i="1"/>
  <c r="F25" i="1"/>
  <c r="E25" i="1"/>
  <c r="D25" i="1"/>
  <c r="G19" i="1"/>
  <c r="F19" i="1"/>
  <c r="E19" i="1"/>
  <c r="D19" i="1"/>
  <c r="G16" i="1"/>
  <c r="F16" i="1"/>
  <c r="E16" i="1"/>
  <c r="D16" i="1"/>
</calcChain>
</file>

<file path=xl/sharedStrings.xml><?xml version="1.0" encoding="utf-8"?>
<sst xmlns="http://schemas.openxmlformats.org/spreadsheetml/2006/main" count="65" uniqueCount="49">
  <si>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</si>
  <si>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</si>
  <si>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</si>
  <si>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</si>
  <si>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</si>
  <si>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</si>
  <si>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</si>
  <si>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</si>
  <si>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</si>
  <si>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</si>
  <si>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завтрак: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</si>
  <si>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</si>
  <si>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</si>
  <si>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</si>
  <si>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</si>
  <si>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</si>
  <si>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</si>
  <si>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</si>
  <si>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</si>
  <si>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</si>
  <si>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</si>
  <si>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</si>
  <si>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</si>
  <si>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</si>
  <si>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</si>
  <si>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"04" СЕНТЯБРЯ 2023 г.</t>
  </si>
  <si>
    <t>Завтрак</t>
  </si>
  <si>
    <t>Второй завтрак</t>
  </si>
  <si>
    <t>Обед</t>
  </si>
  <si>
    <t>День 5</t>
  </si>
  <si>
    <t xml:space="preserve">Каша молочная «Дружба» с маслом (крупа рис, крупа пшено, молоко 3,2%, сахар-песок, соль йод., масло слив.) </t>
  </si>
  <si>
    <t>190/10</t>
  </si>
  <si>
    <t>Бутерброд с сыром (сыр Российский,  хлеб пшен.йод) 28/29</t>
  </si>
  <si>
    <t>Какао-напиток (какао порошок, молоко, сахар)</t>
  </si>
  <si>
    <t>Десерт фруктовый</t>
  </si>
  <si>
    <t>1/100</t>
  </si>
  <si>
    <t>Мармелад желейный в индив. упаковке</t>
  </si>
  <si>
    <t>230/10</t>
  </si>
  <si>
    <t>Бутерброд с сыром (сыр Российский,  хлеб пшен.йод) 30/36</t>
  </si>
  <si>
    <t>Суп-лапша домашняя с фрикадельками (фрикадельки мясные,  лапша домашняя роллтон,  лук репч., морковь, масло раст, соль йодир.)</t>
  </si>
  <si>
    <t>30/250</t>
  </si>
  <si>
    <t>694/1067</t>
  </si>
  <si>
    <r>
      <t xml:space="preserve">Котлета Домашняя с маслом </t>
    </r>
    <r>
      <rPr>
        <sz val="10"/>
        <color indexed="8"/>
        <rFont val="Times New Roman"/>
        <family val="1"/>
        <charset val="204"/>
      </rPr>
      <t>(говядина, свинина, батон., соль йод., сухарь панир., яйцо, масло раст, масло слив.)  90/10</t>
    </r>
  </si>
  <si>
    <t>Гарнир каша гречневая вязкая ( крупа гречневая, масло слив., соль йод.)</t>
  </si>
  <si>
    <r>
      <t xml:space="preserve">Чай с сахаром </t>
    </r>
    <r>
      <rPr>
        <sz val="10"/>
        <color indexed="8"/>
        <rFont val="Times New Roman"/>
        <family val="1"/>
        <charset val="204"/>
      </rPr>
      <t>(чай, сахар)</t>
    </r>
  </si>
  <si>
    <t xml:space="preserve">Батончик злаковый </t>
  </si>
  <si>
    <t>1/30</t>
  </si>
  <si>
    <t>Итого за день 5. Возрастная категория: 7-11 лет</t>
  </si>
  <si>
    <t>Итого за день 5.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</si>
</sst>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Calibri"/>
      <family val="2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120" zoomScaleNormal="120" workbookViewId="0">
      <selection activeCell="I14" sqref="I14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12</v>
      </c>
      <c r="B1" s="2"/>
      <c r="C1" s="2"/>
      <c r="D1" s="2"/>
      <c r="E1" s="2"/>
      <c r="F1" s="2"/>
      <c r="G1" s="28" t="s">
        <v>13</v>
      </c>
      <c r="H1" s="28"/>
      <c r="I1" s="2"/>
      <c r="J1" s="2"/>
      <c r="K1" s="2"/>
      <c r="L1" s="2"/>
      <c r="M1" s="2"/>
      <c r="N1" s="2"/>
      <c r="R1" s="2"/>
    </row>
    <row r="2" spans="1:18" x14ac:dyDescent="0.25">
      <c r="A2" s="1" t="s">
        <v>19</v>
      </c>
      <c r="B2" s="2"/>
      <c r="C2" s="2"/>
      <c r="D2" s="2"/>
      <c r="E2" s="2"/>
      <c r="F2" s="2"/>
      <c r="G2" s="28" t="s">
        <v>14</v>
      </c>
      <c r="H2" s="28"/>
      <c r="I2" s="2"/>
      <c r="J2" s="2"/>
      <c r="K2" s="2"/>
      <c r="L2" s="2"/>
      <c r="M2" s="2"/>
      <c r="N2" s="2"/>
      <c r="R2" s="2"/>
    </row>
    <row r="3" spans="1:18" x14ac:dyDescent="0.25">
      <c r="A3" s="1" t="s">
        <v>20</v>
      </c>
      <c r="B3" s="2"/>
      <c r="C3" s="2"/>
      <c r="D3" s="2"/>
      <c r="E3" s="2"/>
      <c r="F3" s="2"/>
      <c r="G3" s="28" t="s">
        <v>15</v>
      </c>
      <c r="H3" s="28"/>
      <c r="I3" s="2"/>
      <c r="J3" s="2"/>
      <c r="K3" s="2"/>
      <c r="L3" s="2"/>
      <c r="M3" s="2"/>
      <c r="N3" s="2"/>
      <c r="R3" s="2"/>
    </row>
    <row r="4" spans="1:18" x14ac:dyDescent="0.25">
      <c r="A4" s="1" t="s">
        <v>20</v>
      </c>
      <c r="B4" s="1"/>
      <c r="C4" s="2"/>
      <c r="D4" s="2"/>
      <c r="E4" s="2"/>
      <c r="F4" s="2"/>
      <c r="G4" s="28" t="s">
        <v>16</v>
      </c>
      <c r="H4" s="28"/>
      <c r="I4" s="2"/>
      <c r="J4" s="2"/>
      <c r="K4" s="2"/>
      <c r="L4" s="2"/>
      <c r="M4" s="2"/>
      <c r="N4" s="2"/>
      <c r="R4" s="2"/>
    </row>
    <row r="5" spans="1:18" x14ac:dyDescent="0.25">
      <c r="A5" s="1" t="s">
        <v>25</v>
      </c>
      <c r="B5" s="1"/>
      <c r="C5" s="2"/>
      <c r="D5" s="2"/>
      <c r="E5" s="2"/>
      <c r="F5" s="2"/>
      <c r="G5" s="28" t="s">
        <v>17</v>
      </c>
      <c r="H5" s="28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27" t="s">
        <v>18</v>
      </c>
      <c r="B6" s="27"/>
      <c r="C6" s="27"/>
      <c r="D6" s="27"/>
      <c r="E6" s="27"/>
      <c r="F6" s="27"/>
      <c r="G6" s="27"/>
      <c r="H6" s="27"/>
    </row>
    <row r="8" spans="1:18" x14ac:dyDescent="0.25">
      <c r="A8" s="26" t="s">
        <v>2</v>
      </c>
      <c r="B8" s="26" t="s">
        <v>0</v>
      </c>
      <c r="C8" s="26" t="s">
        <v>1</v>
      </c>
      <c r="D8" s="26" t="s">
        <v>3</v>
      </c>
      <c r="E8" s="26"/>
      <c r="F8" s="26"/>
      <c r="G8" s="10" t="s">
        <v>8</v>
      </c>
      <c r="H8" s="26" t="s">
        <v>7</v>
      </c>
    </row>
    <row r="9" spans="1:18" x14ac:dyDescent="0.25">
      <c r="A9" s="26"/>
      <c r="B9" s="26"/>
      <c r="C9" s="26"/>
      <c r="D9" s="10" t="s">
        <v>4</v>
      </c>
      <c r="E9" s="10" t="s">
        <v>5</v>
      </c>
      <c r="F9" s="10" t="s">
        <v>6</v>
      </c>
      <c r="G9" s="10" t="s">
        <v>9</v>
      </c>
      <c r="H9" s="26"/>
    </row>
    <row r="10" spans="1:18" x14ac:dyDescent="0.25">
      <c r="A10" s="29" t="s">
        <v>29</v>
      </c>
      <c r="B10" s="30"/>
      <c r="C10" s="30"/>
      <c r="D10" s="30"/>
      <c r="E10" s="30"/>
      <c r="F10" s="30"/>
      <c r="G10" s="30"/>
      <c r="H10" s="31"/>
      <c r="I10" s="25"/>
      <c r="J10" s="25"/>
    </row>
    <row r="11" spans="1:18" ht="15.75" customHeight="1" thickBot="1" x14ac:dyDescent="0.3">
      <c r="A11" s="40" t="s">
        <v>21</v>
      </c>
      <c r="B11" s="41"/>
      <c r="C11" s="41"/>
      <c r="D11" s="41"/>
      <c r="E11" s="41"/>
      <c r="F11" s="41"/>
      <c r="G11" s="41"/>
      <c r="H11" s="42"/>
    </row>
    <row r="12" spans="1:18" ht="26.25" customHeight="1" thickBot="1" x14ac:dyDescent="0.3">
      <c r="A12" s="43" t="s">
        <v>26</v>
      </c>
      <c r="B12" s="4" t="s">
        <v>30</v>
      </c>
      <c r="C12" s="5" t="s">
        <v>31</v>
      </c>
      <c r="D12" s="11">
        <v>4.41</v>
      </c>
      <c r="E12" s="9">
        <v>9.43</v>
      </c>
      <c r="F12" s="9">
        <v>23.31</v>
      </c>
      <c r="G12" s="9">
        <v>195.73</v>
      </c>
      <c r="H12" s="9">
        <v>47</v>
      </c>
    </row>
    <row r="13" spans="1:18" ht="17.25" customHeight="1" thickBot="1" x14ac:dyDescent="0.3">
      <c r="A13" s="43"/>
      <c r="B13" s="6" t="s">
        <v>32</v>
      </c>
      <c r="C13" s="7">
        <v>57</v>
      </c>
      <c r="D13" s="13">
        <v>6.51</v>
      </c>
      <c r="E13" s="8">
        <v>4.63</v>
      </c>
      <c r="F13" s="8">
        <v>21.8</v>
      </c>
      <c r="G13" s="8">
        <v>154.94</v>
      </c>
      <c r="H13" s="8">
        <v>868</v>
      </c>
    </row>
    <row r="14" spans="1:18" ht="25.5" customHeight="1" thickBot="1" x14ac:dyDescent="0.3">
      <c r="A14" s="43"/>
      <c r="B14" s="6" t="s">
        <v>33</v>
      </c>
      <c r="C14" s="7">
        <v>200</v>
      </c>
      <c r="D14" s="13">
        <v>1.82</v>
      </c>
      <c r="E14" s="8">
        <v>1.67</v>
      </c>
      <c r="F14" s="8">
        <v>13.22</v>
      </c>
      <c r="G14" s="8">
        <v>75.19</v>
      </c>
      <c r="H14" s="8">
        <v>986</v>
      </c>
    </row>
    <row r="15" spans="1:18" ht="17.25" customHeight="1" thickBot="1" x14ac:dyDescent="0.3">
      <c r="A15" s="43"/>
      <c r="B15" s="6" t="s">
        <v>34</v>
      </c>
      <c r="C15" s="7" t="s">
        <v>35</v>
      </c>
      <c r="D15" s="13">
        <v>0.6</v>
      </c>
      <c r="E15" s="8">
        <v>0.2</v>
      </c>
      <c r="F15" s="8">
        <v>19</v>
      </c>
      <c r="G15" s="8">
        <v>80.2</v>
      </c>
      <c r="H15" s="8" t="s">
        <v>23</v>
      </c>
    </row>
    <row r="16" spans="1:18" ht="19.5" customHeight="1" x14ac:dyDescent="0.25">
      <c r="A16" s="35" t="s">
        <v>10</v>
      </c>
      <c r="B16" s="44"/>
      <c r="C16" s="3">
        <v>557</v>
      </c>
      <c r="D16" s="3">
        <f>SUM(D12:D15)</f>
        <v>13.34</v>
      </c>
      <c r="E16" s="3">
        <f>SUM(E12:E15)</f>
        <v>15.929999999999998</v>
      </c>
      <c r="F16" s="3">
        <f>SUM(F12:F15)</f>
        <v>77.33</v>
      </c>
      <c r="G16" s="3">
        <f>SUM(G12:G15)</f>
        <v>506.05999999999995</v>
      </c>
      <c r="H16" s="15" t="s">
        <v>23</v>
      </c>
    </row>
    <row r="17" spans="1:8" ht="15.75" customHeight="1" thickBot="1" x14ac:dyDescent="0.3">
      <c r="A17" s="40" t="s">
        <v>21</v>
      </c>
      <c r="B17" s="41"/>
      <c r="C17" s="41"/>
      <c r="D17" s="41"/>
      <c r="E17" s="41"/>
      <c r="F17" s="41"/>
      <c r="G17" s="41"/>
      <c r="H17" s="42"/>
    </row>
    <row r="18" spans="1:8" ht="15.75" customHeight="1" thickBot="1" x14ac:dyDescent="0.3">
      <c r="A18" s="14" t="s">
        <v>27</v>
      </c>
      <c r="B18" s="4" t="s">
        <v>36</v>
      </c>
      <c r="C18" s="5">
        <v>30</v>
      </c>
      <c r="D18" s="11">
        <v>0.04</v>
      </c>
      <c r="E18" s="9">
        <v>0</v>
      </c>
      <c r="F18" s="9">
        <v>31.76</v>
      </c>
      <c r="G18" s="9">
        <v>127.2</v>
      </c>
      <c r="H18" s="9" t="s">
        <v>23</v>
      </c>
    </row>
    <row r="19" spans="1:8" ht="24" customHeight="1" x14ac:dyDescent="0.25">
      <c r="A19" s="36" t="s">
        <v>10</v>
      </c>
      <c r="B19" s="37"/>
      <c r="C19" s="3">
        <v>30</v>
      </c>
      <c r="D19" s="3">
        <f>SUM(D18)</f>
        <v>0.04</v>
      </c>
      <c r="E19" s="3">
        <f>SUM(E18)</f>
        <v>0</v>
      </c>
      <c r="F19" s="3">
        <f>SUM(F18)</f>
        <v>31.76</v>
      </c>
      <c r="G19" s="3">
        <f>SUM(G18)</f>
        <v>127.2</v>
      </c>
      <c r="H19" s="15"/>
    </row>
    <row r="20" spans="1:8" ht="15.75" customHeight="1" thickBot="1" x14ac:dyDescent="0.3">
      <c r="A20" s="32" t="s">
        <v>22</v>
      </c>
      <c r="B20" s="33"/>
      <c r="C20" s="33"/>
      <c r="D20" s="33"/>
      <c r="E20" s="33"/>
      <c r="F20" s="33"/>
      <c r="G20" s="33"/>
      <c r="H20" s="34"/>
    </row>
    <row r="21" spans="1:8" ht="39" thickBot="1" x14ac:dyDescent="0.3">
      <c r="A21" s="26" t="s">
        <v>26</v>
      </c>
      <c r="B21" s="4" t="s">
        <v>30</v>
      </c>
      <c r="C21" s="5" t="s">
        <v>37</v>
      </c>
      <c r="D21" s="11">
        <v>5.3</v>
      </c>
      <c r="E21" s="9">
        <v>11.31</v>
      </c>
      <c r="F21" s="9">
        <v>27.98</v>
      </c>
      <c r="G21" s="9">
        <v>234.87</v>
      </c>
      <c r="H21" s="9">
        <v>47</v>
      </c>
    </row>
    <row r="22" spans="1:8" ht="34.5" customHeight="1" thickBot="1" x14ac:dyDescent="0.3">
      <c r="A22" s="26"/>
      <c r="B22" s="6" t="s">
        <v>38</v>
      </c>
      <c r="C22" s="7">
        <v>66</v>
      </c>
      <c r="D22" s="13">
        <v>7.54</v>
      </c>
      <c r="E22" s="8">
        <v>5.36</v>
      </c>
      <c r="F22" s="8">
        <v>25.25</v>
      </c>
      <c r="G22" s="8">
        <v>179.4</v>
      </c>
      <c r="H22" s="8">
        <v>868</v>
      </c>
    </row>
    <row r="23" spans="1:8" ht="15.75" thickBot="1" x14ac:dyDescent="0.3">
      <c r="A23" s="26"/>
      <c r="B23" s="6" t="s">
        <v>33</v>
      </c>
      <c r="C23" s="7">
        <v>200</v>
      </c>
      <c r="D23" s="13">
        <v>1.82</v>
      </c>
      <c r="E23" s="8">
        <v>1.67</v>
      </c>
      <c r="F23" s="8">
        <v>13.22</v>
      </c>
      <c r="G23" s="8">
        <v>75.19</v>
      </c>
      <c r="H23" s="8">
        <v>986</v>
      </c>
    </row>
    <row r="24" spans="1:8" ht="26.25" customHeight="1" thickBot="1" x14ac:dyDescent="0.3">
      <c r="A24" s="26"/>
      <c r="B24" s="6" t="s">
        <v>34</v>
      </c>
      <c r="C24" s="7" t="s">
        <v>35</v>
      </c>
      <c r="D24" s="13">
        <v>0.6</v>
      </c>
      <c r="E24" s="8">
        <v>0.2</v>
      </c>
      <c r="F24" s="8">
        <v>19</v>
      </c>
      <c r="G24" s="8">
        <v>80.2</v>
      </c>
      <c r="H24" s="8"/>
    </row>
    <row r="25" spans="1:8" ht="15" customHeight="1" x14ac:dyDescent="0.25">
      <c r="A25" s="35" t="s">
        <v>10</v>
      </c>
      <c r="B25" s="44"/>
      <c r="C25" s="3">
        <v>606</v>
      </c>
      <c r="D25" s="3">
        <f>SUM(D21:D24)</f>
        <v>15.26</v>
      </c>
      <c r="E25" s="3">
        <f>SUM(E21:E24)</f>
        <v>18.540000000000003</v>
      </c>
      <c r="F25" s="3">
        <f>SUM(F21:F24)</f>
        <v>85.45</v>
      </c>
      <c r="G25" s="3">
        <f>SUM(G21:G24)</f>
        <v>569.66</v>
      </c>
      <c r="H25" s="15" t="s">
        <v>23</v>
      </c>
    </row>
    <row r="26" spans="1:8" ht="15.75" thickBot="1" x14ac:dyDescent="0.3">
      <c r="A26" s="32" t="s">
        <v>22</v>
      </c>
      <c r="B26" s="33"/>
      <c r="C26" s="33"/>
      <c r="D26" s="33"/>
      <c r="E26" s="33"/>
      <c r="F26" s="33"/>
      <c r="G26" s="33"/>
      <c r="H26" s="34"/>
    </row>
    <row r="27" spans="1:8" ht="15.75" customHeight="1" thickBot="1" x14ac:dyDescent="0.3">
      <c r="A27" s="45" t="s">
        <v>28</v>
      </c>
      <c r="B27" s="4" t="s">
        <v>39</v>
      </c>
      <c r="C27" s="5" t="s">
        <v>40</v>
      </c>
      <c r="D27" s="11">
        <v>6.6</v>
      </c>
      <c r="E27" s="9">
        <v>10.87</v>
      </c>
      <c r="F27" s="9">
        <v>13.04</v>
      </c>
      <c r="G27" s="9">
        <v>176.43</v>
      </c>
      <c r="H27" s="9" t="s">
        <v>41</v>
      </c>
    </row>
    <row r="28" spans="1:8" ht="15.75" customHeight="1" thickBot="1" x14ac:dyDescent="0.3">
      <c r="A28" s="46"/>
      <c r="B28" s="12" t="s">
        <v>42</v>
      </c>
      <c r="C28" s="7">
        <v>100</v>
      </c>
      <c r="D28" s="13">
        <v>13.25</v>
      </c>
      <c r="E28" s="8">
        <v>22.25</v>
      </c>
      <c r="F28" s="8">
        <v>12.31</v>
      </c>
      <c r="G28" s="8">
        <v>302.51</v>
      </c>
      <c r="H28" s="8">
        <v>246</v>
      </c>
    </row>
    <row r="29" spans="1:8" ht="26.25" thickBot="1" x14ac:dyDescent="0.3">
      <c r="A29" s="46"/>
      <c r="B29" s="6" t="s">
        <v>43</v>
      </c>
      <c r="C29" s="7">
        <v>180</v>
      </c>
      <c r="D29" s="39">
        <v>4.07</v>
      </c>
      <c r="E29" s="7">
        <v>4.93</v>
      </c>
      <c r="F29" s="7">
        <v>24.8</v>
      </c>
      <c r="G29" s="7">
        <v>159.88</v>
      </c>
      <c r="H29" s="8">
        <v>676</v>
      </c>
    </row>
    <row r="30" spans="1:8" ht="15.75" thickBot="1" x14ac:dyDescent="0.3">
      <c r="A30" s="46"/>
      <c r="B30" s="6" t="s">
        <v>44</v>
      </c>
      <c r="C30" s="7">
        <v>200</v>
      </c>
      <c r="D30" s="13">
        <v>0</v>
      </c>
      <c r="E30" s="8">
        <v>0</v>
      </c>
      <c r="F30" s="8">
        <v>9.08</v>
      </c>
      <c r="G30" s="8">
        <v>36.32</v>
      </c>
      <c r="H30" s="8">
        <v>663</v>
      </c>
    </row>
    <row r="31" spans="1:8" ht="15.75" thickBot="1" x14ac:dyDescent="0.3">
      <c r="A31" s="46"/>
      <c r="B31" s="6" t="s">
        <v>24</v>
      </c>
      <c r="C31" s="8">
        <v>25</v>
      </c>
      <c r="D31" s="13">
        <v>1.88</v>
      </c>
      <c r="E31" s="8">
        <v>0.25</v>
      </c>
      <c r="F31" s="8">
        <v>12.75</v>
      </c>
      <c r="G31" s="8">
        <v>60.75</v>
      </c>
      <c r="H31" s="8" t="s">
        <v>23</v>
      </c>
    </row>
    <row r="32" spans="1:8" ht="29.25" customHeight="1" thickBot="1" x14ac:dyDescent="0.3">
      <c r="A32" s="46"/>
      <c r="B32" s="6" t="s">
        <v>45</v>
      </c>
      <c r="C32" s="38" t="s">
        <v>46</v>
      </c>
      <c r="D32" s="13">
        <v>3.9</v>
      </c>
      <c r="E32" s="8">
        <v>5.0999999999999996</v>
      </c>
      <c r="F32" s="8">
        <v>8.4</v>
      </c>
      <c r="G32" s="8">
        <v>95.1</v>
      </c>
      <c r="H32" s="22" t="s">
        <v>23</v>
      </c>
    </row>
    <row r="33" spans="1:8" ht="15" customHeight="1" x14ac:dyDescent="0.25">
      <c r="A33" s="35" t="s">
        <v>11</v>
      </c>
      <c r="B33" s="44"/>
      <c r="C33" s="3">
        <v>815</v>
      </c>
      <c r="D33" s="3">
        <f>SUM(D27:D32)</f>
        <v>29.7</v>
      </c>
      <c r="E33" s="3">
        <f>SUM(E27:E32)</f>
        <v>43.4</v>
      </c>
      <c r="F33" s="3">
        <f>SUM(F27:F32)</f>
        <v>80.38000000000001</v>
      </c>
      <c r="G33" s="3">
        <f>SUM(G27:G32)</f>
        <v>830.99</v>
      </c>
      <c r="H33" s="15" t="s">
        <v>23</v>
      </c>
    </row>
    <row r="34" spans="1:8" ht="18" customHeight="1" x14ac:dyDescent="0.25">
      <c r="A34" s="23" t="s">
        <v>47</v>
      </c>
      <c r="B34" s="24"/>
      <c r="C34" s="16" t="e">
        <f>C27+C20+C17</f>
        <v>#VALUE!</v>
      </c>
      <c r="D34" s="16">
        <f>D17+D20</f>
        <v>0</v>
      </c>
      <c r="E34" s="17">
        <f>E17+E20</f>
        <v>0</v>
      </c>
      <c r="F34" s="17">
        <f>F17+F20</f>
        <v>0</v>
      </c>
      <c r="G34" s="17">
        <f>G17+G20</f>
        <v>0</v>
      </c>
      <c r="H34" s="18"/>
    </row>
    <row r="35" spans="1:8" x14ac:dyDescent="0.25">
      <c r="A35" s="19" t="s">
        <v>48</v>
      </c>
      <c r="B35" s="23"/>
      <c r="C35" s="20">
        <v>951</v>
      </c>
      <c r="D35" s="16">
        <f>D27+D33</f>
        <v>36.299999999999997</v>
      </c>
      <c r="E35" s="20">
        <f>-E27+E33</f>
        <v>32.53</v>
      </c>
      <c r="F35" s="20">
        <f>F27+F33</f>
        <v>93.420000000000016</v>
      </c>
      <c r="G35" s="20">
        <f>G27+G33</f>
        <v>1007.4200000000001</v>
      </c>
      <c r="H35" s="21"/>
    </row>
  </sheetData>
  <mergeCells count="23">
    <mergeCell ref="A12:A15"/>
    <mergeCell ref="A16:B16"/>
    <mergeCell ref="A17:H17"/>
    <mergeCell ref="A19:B19"/>
    <mergeCell ref="A20:H20"/>
    <mergeCell ref="A21:A24"/>
    <mergeCell ref="A25:B25"/>
    <mergeCell ref="A26:H26"/>
    <mergeCell ref="A27:A32"/>
    <mergeCell ref="A33:B33"/>
    <mergeCell ref="A11:H11"/>
    <mergeCell ref="G1:H1"/>
    <mergeCell ref="G2:H2"/>
    <mergeCell ref="G3:H3"/>
    <mergeCell ref="G4:H4"/>
    <mergeCell ref="G5:H5"/>
    <mergeCell ref="A10:H10"/>
    <mergeCell ref="D8:F8"/>
    <mergeCell ref="A6:H6"/>
    <mergeCell ref="H8:H9"/>
    <mergeCell ref="A8:A9"/>
    <mergeCell ref="B8:B9"/>
    <mergeCell ref="C8:C9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2023-10-13T08:47:12Z</dcterms:modified>
</cp:coreProperties>
</file>