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47" i="1" l="1"/>
  <c r="G49" i="1" s="1"/>
  <c r="F47" i="1"/>
  <c r="F49" i="1" s="1"/>
  <c r="E47" i="1"/>
  <c r="E49" i="1" s="1"/>
  <c r="D47" i="1"/>
  <c r="D49" i="1" s="1"/>
  <c r="G43" i="1"/>
  <c r="G34" i="1"/>
  <c r="G26" i="1"/>
  <c r="F26" i="1"/>
  <c r="E26" i="1"/>
  <c r="D26" i="1"/>
  <c r="G18" i="1"/>
  <c r="F18" i="1"/>
  <c r="E18" i="1"/>
  <c r="D18" i="1"/>
  <c r="F48" i="1" l="1"/>
  <c r="E48" i="1"/>
  <c r="D48" i="1"/>
  <c r="G48" i="1"/>
</calcChain>
</file>

<file path=xl/sharedStrings.xml><?xml version="1.0" encoding="utf-8"?>
<sst xmlns="http://schemas.openxmlformats.org/spreadsheetml/2006/main" count="71" uniqueCount="48">
  <si>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</si>
  <si>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</si>
  <si>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</si>
  <si>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</si>
  <si>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</si>
  <si>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</si>
  <si>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</si>
  <si>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</si>
  <si>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</si>
  <si>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</si>
  <si>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</si>
  <si>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</si>
  <si>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</si>
  <si>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</si>
  <si>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</si>
  <si>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</si>
  <si>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</si>
  <si>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</si>
  <si>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</si>
  <si>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</si>
  <si>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</si>
  <si>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</si>
  <si>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</si>
  <si>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</si>
  <si>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</si>
  <si>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</si>
  <si>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</si>
  <si>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</si>
  <si>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</si>
  <si>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 xml:space="preserve">День 9 </t>
  </si>
  <si>
    <t>-</t>
  </si>
  <si>
    <t>Хлеб пшеничный йодированный</t>
  </si>
  <si>
    <t>Хлеб ржаной</t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</si>
  <si>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</si>
  <si>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r>
      <t>Пирожки печеные с мясом, луком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(тесто сдоб., фарш мясной с луком, яйцо, масло раст.)</t>
    </r>
  </si>
  <si>
    <t>Неделя 4</t>
  </si>
  <si>
    <t>20/250</t>
  </si>
  <si>
    <t>"20" ноября 2023 г.</t>
  </si>
  <si>
    <t>10/200</t>
  </si>
  <si>
    <t>Сок фруктовый в потребительской упаковке</t>
  </si>
  <si>
    <t>Пюре фруктовое</t>
  </si>
  <si>
    <r>
      <t xml:space="preserve">Запеканка творожная с рисом со сгущённым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</si>
  <si>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</si>
  <si>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r>
      <t xml:space="preserve">Запеканка творожная с рисом со сгущённым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180/30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</si>
  <si>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</si>
  <si>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</si>
  <si>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</si>
  <si>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 xml:space="preserve"> 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</si>
</sst>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7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/>
    <xf numFmtId="0" fontId="19" fillId="0" borderId="10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/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49" fontId="19" fillId="5" borderId="10" xfId="0" applyNumberFormat="1" applyFont="1" applyFill="1" applyBorder="1" applyAlignment="1">
      <alignment vertical="center" wrapText="1"/>
    </xf>
    <xf numFmtId="49" fontId="19" fillId="5" borderId="9" xfId="0" applyNumberFormat="1" applyFont="1" applyFill="1" applyBorder="1" applyAlignment="1">
      <alignment horizontal="center" vertical="center" wrapText="1"/>
    </xf>
    <xf numFmtId="49" fontId="19" fillId="5" borderId="5" xfId="0" applyNumberFormat="1" applyFont="1" applyFill="1" applyBorder="1" applyAlignment="1">
      <alignment vertical="center" wrapText="1"/>
    </xf>
    <xf numFmtId="49" fontId="19" fillId="5" borderId="4" xfId="0" applyNumberFormat="1" applyFont="1" applyFill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horizontal="center" vertical="center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36" zoomScale="120" zoomScaleNormal="120" workbookViewId="0">
      <selection activeCell="B55" sqref="B5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64" t="s">
        <v>17</v>
      </c>
      <c r="H1" s="64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64" t="s">
        <v>18</v>
      </c>
      <c r="H2" s="64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64" t="s">
        <v>19</v>
      </c>
      <c r="H3" s="64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64" t="s">
        <v>20</v>
      </c>
      <c r="H4" s="64"/>
      <c r="I4" s="2"/>
      <c r="J4" s="2"/>
      <c r="K4" s="2"/>
      <c r="L4" s="2"/>
      <c r="M4" s="2"/>
      <c r="N4" s="2"/>
      <c r="R4" s="2"/>
    </row>
    <row r="5" spans="1:18" x14ac:dyDescent="0.25">
      <c r="A5" s="1" t="s">
        <v>37</v>
      </c>
      <c r="B5" s="1"/>
      <c r="C5" s="2"/>
      <c r="D5" s="2"/>
      <c r="E5" s="2"/>
      <c r="F5" s="2"/>
      <c r="G5" s="64" t="s">
        <v>21</v>
      </c>
      <c r="H5" s="64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5" t="s">
        <v>22</v>
      </c>
      <c r="B6" s="65"/>
      <c r="C6" s="65"/>
      <c r="D6" s="65"/>
      <c r="E6" s="65"/>
      <c r="F6" s="65"/>
      <c r="G6" s="65"/>
      <c r="H6" s="65"/>
    </row>
    <row r="8" spans="1:18" x14ac:dyDescent="0.25">
      <c r="A8" s="60" t="s">
        <v>2</v>
      </c>
      <c r="B8" s="60" t="s">
        <v>0</v>
      </c>
      <c r="C8" s="60" t="s">
        <v>1</v>
      </c>
      <c r="D8" s="60" t="s">
        <v>3</v>
      </c>
      <c r="E8" s="60"/>
      <c r="F8" s="60"/>
      <c r="G8" s="5" t="s">
        <v>9</v>
      </c>
      <c r="H8" s="60" t="s">
        <v>7</v>
      </c>
    </row>
    <row r="9" spans="1:18" x14ac:dyDescent="0.25">
      <c r="A9" s="60"/>
      <c r="B9" s="60"/>
      <c r="C9" s="60"/>
      <c r="D9" s="5" t="s">
        <v>4</v>
      </c>
      <c r="E9" s="5" t="s">
        <v>5</v>
      </c>
      <c r="F9" s="5" t="s">
        <v>6</v>
      </c>
      <c r="G9" s="5" t="s">
        <v>10</v>
      </c>
      <c r="H9" s="60"/>
    </row>
    <row r="10" spans="1:18" x14ac:dyDescent="0.25">
      <c r="A10" s="12" t="s">
        <v>35</v>
      </c>
      <c r="B10" s="15"/>
      <c r="C10" s="16"/>
      <c r="D10" s="14"/>
      <c r="E10" s="14"/>
      <c r="F10" s="14"/>
      <c r="G10" s="14"/>
      <c r="H10" s="17"/>
    </row>
    <row r="11" spans="1:18" x14ac:dyDescent="0.25">
      <c r="A11" s="66" t="s">
        <v>29</v>
      </c>
      <c r="B11" s="67"/>
      <c r="C11" s="67"/>
      <c r="D11" s="67"/>
      <c r="E11" s="67"/>
      <c r="F11" s="67"/>
      <c r="G11" s="67"/>
      <c r="H11" s="68"/>
    </row>
    <row r="12" spans="1:18" ht="15.75" thickBot="1" x14ac:dyDescent="0.3">
      <c r="A12" s="62" t="s">
        <v>25</v>
      </c>
      <c r="B12" s="63"/>
      <c r="C12" s="63"/>
      <c r="D12" s="63"/>
      <c r="E12" s="63"/>
      <c r="F12" s="63"/>
      <c r="G12" s="63"/>
      <c r="H12" s="63"/>
    </row>
    <row r="13" spans="1:18" ht="39" thickBot="1" x14ac:dyDescent="0.3">
      <c r="A13" s="60" t="s">
        <v>8</v>
      </c>
      <c r="B13" s="34" t="s">
        <v>41</v>
      </c>
      <c r="C13" s="37">
        <v>190</v>
      </c>
      <c r="D13" s="40">
        <v>22.06</v>
      </c>
      <c r="E13" s="41">
        <v>10.61</v>
      </c>
      <c r="F13" s="41">
        <v>53.29</v>
      </c>
      <c r="G13" s="41">
        <v>396.88</v>
      </c>
      <c r="H13" s="41">
        <v>187</v>
      </c>
    </row>
    <row r="14" spans="1:18" ht="15.75" thickBot="1" x14ac:dyDescent="0.3">
      <c r="A14" s="60"/>
      <c r="B14" s="38" t="s">
        <v>42</v>
      </c>
      <c r="C14" s="45">
        <v>200</v>
      </c>
      <c r="D14" s="42">
        <v>1.36</v>
      </c>
      <c r="E14" s="43">
        <v>1.41</v>
      </c>
      <c r="F14" s="43">
        <v>2.14</v>
      </c>
      <c r="G14" s="43">
        <v>26.69</v>
      </c>
      <c r="H14" s="43">
        <v>603</v>
      </c>
    </row>
    <row r="15" spans="1:18" ht="24.75" customHeight="1" thickBot="1" x14ac:dyDescent="0.3">
      <c r="A15" s="60"/>
      <c r="B15" s="38" t="s">
        <v>31</v>
      </c>
      <c r="C15" s="45">
        <v>30</v>
      </c>
      <c r="D15" s="42">
        <v>2.25</v>
      </c>
      <c r="E15" s="43">
        <v>0.3</v>
      </c>
      <c r="F15" s="43">
        <v>15.3</v>
      </c>
      <c r="G15" s="43">
        <v>72.900000000000006</v>
      </c>
      <c r="H15" s="43" t="s">
        <v>30</v>
      </c>
    </row>
    <row r="16" spans="1:18" ht="20.25" customHeight="1" thickBot="1" x14ac:dyDescent="0.3">
      <c r="A16" s="60"/>
      <c r="B16" s="44" t="s">
        <v>39</v>
      </c>
      <c r="C16" s="39">
        <v>200</v>
      </c>
      <c r="D16" s="42">
        <v>1.4</v>
      </c>
      <c r="E16" s="43">
        <v>0.4</v>
      </c>
      <c r="F16" s="43">
        <v>22.8</v>
      </c>
      <c r="G16" s="43">
        <v>100.4</v>
      </c>
      <c r="H16" s="59"/>
    </row>
    <row r="17" spans="1:18" ht="2.25" customHeight="1" thickBot="1" x14ac:dyDescent="0.3">
      <c r="A17" s="60"/>
      <c r="B17" s="38"/>
      <c r="C17" s="49"/>
      <c r="D17" s="42"/>
      <c r="E17" s="43"/>
      <c r="F17" s="43"/>
      <c r="G17" s="43"/>
      <c r="H17" s="43"/>
    </row>
    <row r="18" spans="1:18" ht="15.75" customHeight="1" thickBot="1" x14ac:dyDescent="0.3">
      <c r="A18" s="61" t="s">
        <v>11</v>
      </c>
      <c r="B18" s="61"/>
      <c r="C18" s="21">
        <v>620</v>
      </c>
      <c r="D18" s="22">
        <f>SUM(D13:D17)</f>
        <v>27.069999999999997</v>
      </c>
      <c r="E18" s="23">
        <f>SUM(E13:E17)</f>
        <v>12.72</v>
      </c>
      <c r="F18" s="23">
        <f>SUM(F13:F17)</f>
        <v>93.53</v>
      </c>
      <c r="G18" s="23">
        <f>SUM(G13:G17)</f>
        <v>596.87</v>
      </c>
      <c r="H18" s="20" t="s">
        <v>30</v>
      </c>
      <c r="J18" s="3"/>
      <c r="K18" s="3"/>
      <c r="L18" s="3"/>
      <c r="M18" s="3"/>
      <c r="N18" s="3"/>
      <c r="O18" s="3"/>
      <c r="P18" s="3"/>
      <c r="Q18" s="3"/>
      <c r="R18" s="4"/>
    </row>
    <row r="19" spans="1:18" ht="16.5" customHeight="1" x14ac:dyDescent="0.25">
      <c r="A19" s="62" t="s">
        <v>26</v>
      </c>
      <c r="B19" s="63"/>
      <c r="C19" s="63"/>
      <c r="D19" s="63"/>
      <c r="E19" s="63"/>
      <c r="F19" s="63"/>
      <c r="G19" s="63"/>
      <c r="H19" s="63"/>
      <c r="J19" s="3"/>
      <c r="K19" s="3"/>
      <c r="L19" s="3"/>
      <c r="M19" s="3"/>
      <c r="N19" s="3"/>
      <c r="O19" s="3"/>
      <c r="P19" s="3"/>
      <c r="Q19" s="3"/>
      <c r="R19" s="4"/>
    </row>
    <row r="20" spans="1:18" ht="16.5" thickBot="1" x14ac:dyDescent="0.3">
      <c r="A20" s="27"/>
      <c r="B20" s="28"/>
      <c r="C20" s="28"/>
      <c r="D20" s="28"/>
      <c r="E20" s="28"/>
      <c r="F20" s="28"/>
      <c r="G20" s="28"/>
      <c r="H20" s="28"/>
      <c r="J20" s="3"/>
      <c r="K20" s="3"/>
      <c r="L20" s="3"/>
      <c r="M20" s="3"/>
      <c r="N20" s="3"/>
      <c r="O20" s="3"/>
      <c r="P20" s="3"/>
      <c r="Q20" s="3"/>
      <c r="R20" s="4"/>
    </row>
    <row r="21" spans="1:18" ht="39" thickBot="1" x14ac:dyDescent="0.3">
      <c r="A21" s="60" t="s">
        <v>8</v>
      </c>
      <c r="B21" s="34" t="s">
        <v>43</v>
      </c>
      <c r="C21" s="37">
        <v>210</v>
      </c>
      <c r="D21" s="40">
        <v>24.38</v>
      </c>
      <c r="E21" s="41">
        <v>11.73</v>
      </c>
      <c r="F21" s="41">
        <v>58.91</v>
      </c>
      <c r="G21" s="41">
        <v>438.66</v>
      </c>
      <c r="H21" s="41">
        <v>187</v>
      </c>
      <c r="J21" s="3"/>
      <c r="K21" s="3"/>
      <c r="L21" s="3"/>
      <c r="M21" s="3"/>
      <c r="N21" s="3"/>
      <c r="O21" s="3"/>
      <c r="P21" s="3"/>
      <c r="Q21" s="3"/>
      <c r="R21" s="4"/>
    </row>
    <row r="22" spans="1:18" ht="16.5" thickBot="1" x14ac:dyDescent="0.3">
      <c r="A22" s="60"/>
      <c r="B22" s="38" t="s">
        <v>42</v>
      </c>
      <c r="C22" s="45">
        <v>200</v>
      </c>
      <c r="D22" s="42">
        <v>1.36</v>
      </c>
      <c r="E22" s="43">
        <v>1.41</v>
      </c>
      <c r="F22" s="43">
        <v>2.14</v>
      </c>
      <c r="G22" s="43">
        <v>26.69</v>
      </c>
      <c r="H22" s="43">
        <v>603</v>
      </c>
      <c r="J22" s="3"/>
      <c r="K22" s="3"/>
      <c r="L22" s="3"/>
      <c r="M22" s="3"/>
      <c r="N22" s="3"/>
      <c r="O22" s="3"/>
      <c r="P22" s="3"/>
      <c r="Q22" s="3"/>
      <c r="R22" s="4"/>
    </row>
    <row r="23" spans="1:18" ht="16.5" thickBot="1" x14ac:dyDescent="0.3">
      <c r="A23" s="60"/>
      <c r="B23" s="38" t="s">
        <v>31</v>
      </c>
      <c r="C23" s="45">
        <v>22</v>
      </c>
      <c r="D23" s="42">
        <v>1.65</v>
      </c>
      <c r="E23" s="43">
        <v>0.22</v>
      </c>
      <c r="F23" s="43">
        <v>11.22</v>
      </c>
      <c r="G23" s="43">
        <v>53.46</v>
      </c>
      <c r="H23" s="43" t="s">
        <v>30</v>
      </c>
      <c r="J23" s="3"/>
      <c r="K23" s="18"/>
      <c r="L23" s="19"/>
      <c r="M23" s="19"/>
      <c r="N23" s="19"/>
      <c r="O23" s="19"/>
      <c r="P23" s="19"/>
      <c r="Q23" s="19"/>
      <c r="R23" s="19"/>
    </row>
    <row r="24" spans="1:18" ht="13.5" customHeight="1" thickBot="1" x14ac:dyDescent="0.3">
      <c r="A24" s="60"/>
      <c r="B24" s="44" t="s">
        <v>39</v>
      </c>
      <c r="C24" s="39">
        <v>200</v>
      </c>
      <c r="D24" s="42">
        <v>1.4</v>
      </c>
      <c r="E24" s="43">
        <v>0.4</v>
      </c>
      <c r="F24" s="43">
        <v>22.8</v>
      </c>
      <c r="G24" s="43">
        <v>100.4</v>
      </c>
      <c r="H24" s="59"/>
      <c r="J24" s="3"/>
      <c r="K24" s="69"/>
      <c r="L24" s="3"/>
      <c r="M24" s="3"/>
      <c r="N24" s="3"/>
      <c r="O24" s="3"/>
      <c r="P24" s="3"/>
      <c r="Q24" s="3"/>
      <c r="R24" s="3"/>
    </row>
    <row r="25" spans="1:18" ht="2.25" customHeight="1" thickBot="1" x14ac:dyDescent="0.3">
      <c r="A25" s="60"/>
      <c r="B25" s="38"/>
      <c r="C25" s="49"/>
      <c r="D25" s="42"/>
      <c r="E25" s="43"/>
      <c r="F25" s="43"/>
      <c r="G25" s="43"/>
      <c r="H25" s="43"/>
      <c r="J25" s="3"/>
      <c r="K25" s="69"/>
      <c r="L25" s="3"/>
      <c r="M25" s="3"/>
      <c r="N25" s="3"/>
      <c r="O25" s="3"/>
      <c r="P25" s="3"/>
      <c r="Q25" s="3"/>
      <c r="R25" s="3"/>
    </row>
    <row r="26" spans="1:18" ht="24.75" customHeight="1" thickBot="1" x14ac:dyDescent="0.3">
      <c r="A26" s="61" t="s">
        <v>11</v>
      </c>
      <c r="B26" s="61"/>
      <c r="C26" s="22">
        <v>632</v>
      </c>
      <c r="D26" s="22">
        <f>SUM(D21:D25)</f>
        <v>28.789999999999996</v>
      </c>
      <c r="E26" s="23">
        <f>SUM(E21:E25)</f>
        <v>13.760000000000002</v>
      </c>
      <c r="F26" s="23">
        <f>SUM(F21:F25)</f>
        <v>95.07</v>
      </c>
      <c r="G26" s="23">
        <f>SUM(G21:G25)</f>
        <v>619.21</v>
      </c>
      <c r="H26" s="20"/>
    </row>
    <row r="27" spans="1:18" ht="15.75" thickBot="1" x14ac:dyDescent="0.3">
      <c r="A27" s="24"/>
      <c r="B27" s="73" t="s">
        <v>25</v>
      </c>
      <c r="C27" s="74"/>
      <c r="D27" s="74"/>
      <c r="E27" s="74"/>
      <c r="F27" s="74"/>
      <c r="G27" s="74"/>
      <c r="H27" s="23"/>
      <c r="I27" s="29"/>
    </row>
    <row r="28" spans="1:18" ht="37.5" customHeight="1" thickBot="1" x14ac:dyDescent="0.3">
      <c r="A28" s="60" t="s">
        <v>12</v>
      </c>
      <c r="B28" s="46" t="s">
        <v>44</v>
      </c>
      <c r="C28" s="37" t="s">
        <v>38</v>
      </c>
      <c r="D28" s="40">
        <v>4.17</v>
      </c>
      <c r="E28" s="41">
        <v>7.65</v>
      </c>
      <c r="F28" s="41">
        <v>12.41</v>
      </c>
      <c r="G28" s="31">
        <v>135.18</v>
      </c>
      <c r="H28" s="31">
        <v>17</v>
      </c>
      <c r="I28" s="29"/>
    </row>
    <row r="29" spans="1:18" s="36" customFormat="1" ht="26.25" customHeight="1" thickBot="1" x14ac:dyDescent="0.3">
      <c r="A29" s="60"/>
      <c r="B29" s="38" t="s">
        <v>45</v>
      </c>
      <c r="C29" s="45">
        <v>120</v>
      </c>
      <c r="D29" s="42">
        <v>14.26</v>
      </c>
      <c r="E29" s="43">
        <v>16.68</v>
      </c>
      <c r="F29" s="43">
        <v>5.46</v>
      </c>
      <c r="G29" s="43">
        <v>228.95</v>
      </c>
      <c r="H29" s="43">
        <v>675</v>
      </c>
    </row>
    <row r="30" spans="1:18" s="30" customFormat="1" ht="23.25" customHeight="1" thickBot="1" x14ac:dyDescent="0.3">
      <c r="A30" s="60"/>
      <c r="B30" s="38" t="s">
        <v>46</v>
      </c>
      <c r="C30" s="39">
        <v>150</v>
      </c>
      <c r="D30" s="42">
        <v>4.28</v>
      </c>
      <c r="E30" s="43">
        <v>3.83</v>
      </c>
      <c r="F30" s="43">
        <v>29.57</v>
      </c>
      <c r="G30" s="43">
        <v>169.79</v>
      </c>
      <c r="H30" s="35">
        <v>585</v>
      </c>
    </row>
    <row r="31" spans="1:18" ht="17.25" customHeight="1" thickBot="1" x14ac:dyDescent="0.3">
      <c r="A31" s="60"/>
      <c r="B31" s="44" t="s">
        <v>47</v>
      </c>
      <c r="C31" s="45">
        <v>200</v>
      </c>
      <c r="D31" s="42">
        <v>0</v>
      </c>
      <c r="E31" s="43">
        <v>0</v>
      </c>
      <c r="F31" s="43">
        <v>9.08</v>
      </c>
      <c r="G31" s="43">
        <v>36.32</v>
      </c>
      <c r="H31" s="43">
        <v>431</v>
      </c>
      <c r="I31" s="29"/>
    </row>
    <row r="32" spans="1:18" ht="18" customHeight="1" thickBot="1" x14ac:dyDescent="0.3">
      <c r="A32" s="60"/>
      <c r="B32" s="38" t="s">
        <v>31</v>
      </c>
      <c r="C32" s="45">
        <v>30</v>
      </c>
      <c r="D32" s="42">
        <v>2.25</v>
      </c>
      <c r="E32" s="43">
        <v>0.3</v>
      </c>
      <c r="F32" s="43">
        <v>15.3</v>
      </c>
      <c r="G32" s="43">
        <v>72.900000000000006</v>
      </c>
      <c r="H32" s="43" t="s">
        <v>30</v>
      </c>
      <c r="I32" s="29"/>
    </row>
    <row r="33" spans="1:12" ht="13.5" customHeight="1" thickBot="1" x14ac:dyDescent="0.3">
      <c r="A33" s="60"/>
      <c r="B33" s="38" t="s">
        <v>40</v>
      </c>
      <c r="C33" s="45">
        <v>125</v>
      </c>
      <c r="D33" s="42">
        <v>0</v>
      </c>
      <c r="E33" s="43">
        <v>0</v>
      </c>
      <c r="F33" s="43">
        <v>13.75</v>
      </c>
      <c r="G33" s="43">
        <v>55</v>
      </c>
      <c r="H33" s="32"/>
      <c r="I33" s="29"/>
    </row>
    <row r="34" spans="1:12" ht="15.75" customHeight="1" thickBot="1" x14ac:dyDescent="0.3">
      <c r="A34" s="61" t="s">
        <v>13</v>
      </c>
      <c r="B34" s="61"/>
      <c r="C34" s="22">
        <v>835</v>
      </c>
      <c r="D34" s="22">
        <v>27.709999999999997</v>
      </c>
      <c r="E34" s="23">
        <v>26.689999999999998</v>
      </c>
      <c r="F34" s="23">
        <v>104.85999999999999</v>
      </c>
      <c r="G34" s="23">
        <f>G33+G32+G31+G30+G29+G28</f>
        <v>698.1400000000001</v>
      </c>
      <c r="H34" s="20" t="s">
        <v>30</v>
      </c>
      <c r="I34" s="29"/>
    </row>
    <row r="35" spans="1:12" ht="24.75" customHeight="1" thickBot="1" x14ac:dyDescent="0.3">
      <c r="A35" s="62" t="s">
        <v>26</v>
      </c>
      <c r="B35" s="62"/>
      <c r="C35" s="62"/>
      <c r="D35" s="62"/>
      <c r="E35" s="62"/>
      <c r="F35" s="62"/>
      <c r="G35" s="62"/>
      <c r="H35" s="62"/>
      <c r="L35" s="36"/>
    </row>
    <row r="36" spans="1:12" ht="31.5" customHeight="1" thickBot="1" x14ac:dyDescent="0.3">
      <c r="A36" s="60" t="s">
        <v>12</v>
      </c>
      <c r="B36" s="46" t="s">
        <v>44</v>
      </c>
      <c r="C36" s="37" t="s">
        <v>36</v>
      </c>
      <c r="D36" s="40">
        <v>5.36</v>
      </c>
      <c r="E36" s="41">
        <v>9.84</v>
      </c>
      <c r="F36" s="41">
        <v>15.95</v>
      </c>
      <c r="G36" s="31">
        <v>173.8</v>
      </c>
      <c r="H36" s="31">
        <v>17</v>
      </c>
    </row>
    <row r="37" spans="1:12" s="36" customFormat="1" ht="31.5" customHeight="1" thickBot="1" x14ac:dyDescent="0.3">
      <c r="A37" s="60"/>
      <c r="B37" s="38" t="s">
        <v>45</v>
      </c>
      <c r="C37" s="45">
        <v>120</v>
      </c>
      <c r="D37" s="42">
        <v>14.26</v>
      </c>
      <c r="E37" s="43">
        <v>16.68</v>
      </c>
      <c r="F37" s="43">
        <v>5.46</v>
      </c>
      <c r="G37" s="43">
        <v>228.95</v>
      </c>
      <c r="H37" s="43">
        <v>675</v>
      </c>
    </row>
    <row r="38" spans="1:12" ht="15.75" thickBot="1" x14ac:dyDescent="0.3">
      <c r="A38" s="60"/>
      <c r="B38" s="38" t="s">
        <v>46</v>
      </c>
      <c r="C38" s="39">
        <v>180</v>
      </c>
      <c r="D38" s="42">
        <v>5.13</v>
      </c>
      <c r="E38" s="43">
        <v>4.59</v>
      </c>
      <c r="F38" s="43">
        <v>35.479999999999997</v>
      </c>
      <c r="G38" s="43">
        <v>203.74</v>
      </c>
      <c r="H38" s="35">
        <v>585</v>
      </c>
    </row>
    <row r="39" spans="1:12" s="30" customFormat="1" ht="15.75" thickBot="1" x14ac:dyDescent="0.3">
      <c r="A39" s="60"/>
      <c r="B39" s="44" t="s">
        <v>47</v>
      </c>
      <c r="C39" s="45">
        <v>200</v>
      </c>
      <c r="D39" s="42">
        <v>0</v>
      </c>
      <c r="E39" s="43">
        <v>0</v>
      </c>
      <c r="F39" s="43">
        <v>9.08</v>
      </c>
      <c r="G39" s="43">
        <v>36.32</v>
      </c>
      <c r="H39" s="43">
        <v>431</v>
      </c>
    </row>
    <row r="40" spans="1:12" ht="17.25" customHeight="1" thickBot="1" x14ac:dyDescent="0.3">
      <c r="A40" s="60"/>
      <c r="B40" s="38" t="s">
        <v>31</v>
      </c>
      <c r="C40" s="45">
        <v>30</v>
      </c>
      <c r="D40" s="42">
        <v>2.25</v>
      </c>
      <c r="E40" s="43">
        <v>0.3</v>
      </c>
      <c r="F40" s="43">
        <v>15.3</v>
      </c>
      <c r="G40" s="43">
        <v>72.900000000000006</v>
      </c>
      <c r="H40" s="43" t="s">
        <v>30</v>
      </c>
    </row>
    <row r="41" spans="1:12" ht="18" customHeight="1" thickBot="1" x14ac:dyDescent="0.3">
      <c r="A41" s="60"/>
      <c r="B41" s="44" t="s">
        <v>32</v>
      </c>
      <c r="C41" s="45">
        <v>29</v>
      </c>
      <c r="D41" s="42">
        <v>1.91</v>
      </c>
      <c r="E41" s="43">
        <v>0.35</v>
      </c>
      <c r="F41" s="43">
        <v>11.48</v>
      </c>
      <c r="G41" s="43">
        <v>56.72</v>
      </c>
      <c r="H41" s="32"/>
    </row>
    <row r="42" spans="1:12" ht="0.75" hidden="1" customHeight="1" thickBot="1" x14ac:dyDescent="0.3">
      <c r="A42" s="60"/>
      <c r="B42" s="38" t="s">
        <v>40</v>
      </c>
      <c r="C42" s="45">
        <v>125</v>
      </c>
      <c r="D42" s="42">
        <v>0</v>
      </c>
      <c r="E42" s="43">
        <v>0</v>
      </c>
      <c r="F42" s="43">
        <v>13.75</v>
      </c>
      <c r="G42" s="43">
        <v>55</v>
      </c>
      <c r="H42" s="32"/>
    </row>
    <row r="43" spans="1:12" ht="11.25" hidden="1" customHeight="1" x14ac:dyDescent="0.25">
      <c r="A43" s="61" t="s">
        <v>13</v>
      </c>
      <c r="B43" s="61"/>
      <c r="C43" s="22">
        <v>954</v>
      </c>
      <c r="D43" s="22">
        <v>27.709999999999997</v>
      </c>
      <c r="E43" s="23">
        <v>26.689999999999998</v>
      </c>
      <c r="F43" s="23">
        <v>104.85999999999999</v>
      </c>
      <c r="G43" s="23">
        <f>G42+G41+G40+G39+G38+G37+G36</f>
        <v>827.43000000000006</v>
      </c>
      <c r="H43" s="20" t="s">
        <v>30</v>
      </c>
    </row>
    <row r="44" spans="1:12" s="33" customFormat="1" ht="22.5" customHeight="1" thickBot="1" x14ac:dyDescent="0.3">
      <c r="A44" s="70" t="s">
        <v>14</v>
      </c>
      <c r="B44" s="50" t="s">
        <v>34</v>
      </c>
      <c r="C44" s="51">
        <v>75</v>
      </c>
      <c r="D44" s="54">
        <v>10.35</v>
      </c>
      <c r="E44" s="55">
        <v>8.98</v>
      </c>
      <c r="F44" s="55">
        <v>27.67</v>
      </c>
      <c r="G44" s="55">
        <v>234</v>
      </c>
      <c r="H44" s="55">
        <v>60</v>
      </c>
    </row>
    <row r="45" spans="1:12" ht="20.25" customHeight="1" thickBot="1" x14ac:dyDescent="0.3">
      <c r="A45" s="71"/>
      <c r="B45" s="52" t="s">
        <v>33</v>
      </c>
      <c r="C45" s="53">
        <v>200</v>
      </c>
      <c r="D45" s="56">
        <v>0</v>
      </c>
      <c r="E45" s="57">
        <v>0</v>
      </c>
      <c r="F45" s="57">
        <v>9.08</v>
      </c>
      <c r="G45" s="58">
        <v>36.32</v>
      </c>
      <c r="H45" s="58">
        <v>663</v>
      </c>
    </row>
    <row r="46" spans="1:12" ht="3.75" customHeight="1" thickBot="1" x14ac:dyDescent="0.3">
      <c r="A46" s="72"/>
      <c r="B46" s="48"/>
      <c r="C46" s="47"/>
      <c r="D46" s="42"/>
      <c r="E46" s="43"/>
      <c r="F46" s="43"/>
      <c r="G46" s="43"/>
      <c r="H46" s="47"/>
    </row>
    <row r="47" spans="1:12" x14ac:dyDescent="0.25">
      <c r="A47" s="75" t="s">
        <v>15</v>
      </c>
      <c r="B47" s="75"/>
      <c r="C47" s="26">
        <v>275</v>
      </c>
      <c r="D47" s="26">
        <f>SUM(D44:D46)</f>
        <v>10.35</v>
      </c>
      <c r="E47" s="26">
        <f>SUM(E44:E46)</f>
        <v>8.98</v>
      </c>
      <c r="F47" s="26">
        <f>SUM(F44:F46)</f>
        <v>36.75</v>
      </c>
      <c r="G47" s="26">
        <f>SUM(G44:G46)</f>
        <v>270.32</v>
      </c>
      <c r="H47" s="25"/>
    </row>
    <row r="48" spans="1:12" x14ac:dyDescent="0.25">
      <c r="A48" s="7" t="s">
        <v>27</v>
      </c>
      <c r="B48" s="7"/>
      <c r="C48" s="8"/>
      <c r="D48" s="6" t="e">
        <f>D47+#REF!+D18</f>
        <v>#REF!</v>
      </c>
      <c r="E48" s="6" t="e">
        <f>E47+#REF!+E18</f>
        <v>#REF!</v>
      </c>
      <c r="F48" s="6" t="e">
        <f>F47+#REF!+F18</f>
        <v>#REF!</v>
      </c>
      <c r="G48" s="6" t="e">
        <f>G47+#REF!+G18</f>
        <v>#REF!</v>
      </c>
      <c r="H48" s="13"/>
    </row>
    <row r="49" spans="1:8" x14ac:dyDescent="0.25">
      <c r="A49" s="9" t="s">
        <v>28</v>
      </c>
      <c r="B49" s="7"/>
      <c r="C49" s="8"/>
      <c r="D49" s="11">
        <f>D47+D25+D42</f>
        <v>10.35</v>
      </c>
      <c r="E49" s="11">
        <f>E47+E25+E42</f>
        <v>8.98</v>
      </c>
      <c r="F49" s="11">
        <f>F47+F42+F25</f>
        <v>50.5</v>
      </c>
      <c r="G49" s="11">
        <f>SUM(G47+G40+G25)</f>
        <v>343.22</v>
      </c>
      <c r="H49" s="10"/>
    </row>
  </sheetData>
  <mergeCells count="27">
    <mergeCell ref="A21:A25"/>
    <mergeCell ref="A26:B26"/>
    <mergeCell ref="B27:G27"/>
    <mergeCell ref="A28:A33"/>
    <mergeCell ref="A34:B34"/>
    <mergeCell ref="A47:B47"/>
    <mergeCell ref="K24:K25"/>
    <mergeCell ref="A18:B18"/>
    <mergeCell ref="A44:A46"/>
    <mergeCell ref="A36:A42"/>
    <mergeCell ref="A43:B43"/>
    <mergeCell ref="A19:H19"/>
    <mergeCell ref="A35:H35"/>
    <mergeCell ref="G1:H1"/>
    <mergeCell ref="G2:H2"/>
    <mergeCell ref="G3:H3"/>
    <mergeCell ref="G4:H4"/>
    <mergeCell ref="G5:H5"/>
    <mergeCell ref="A6:H6"/>
    <mergeCell ref="H8:H9"/>
    <mergeCell ref="A8:A9"/>
    <mergeCell ref="B8:B9"/>
    <mergeCell ref="C8:C9"/>
    <mergeCell ref="D8:F8"/>
    <mergeCell ref="A11:H11"/>
    <mergeCell ref="A12:H12"/>
    <mergeCell ref="A13:A17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2023-11-17T06:45:43Z</dcterms:modified>
</cp:coreProperties>
</file>