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aha\Documents\ОАД\Меню\"/>
    </mc:Choice>
  </mc:AlternateContent>
  <bookViews>
    <workbookView xWindow="-120" yWindow="-120" windowWidth="29040" windowHeight="1584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6" i="1" l="1"/>
  <c r="J146" i="1"/>
  <c r="J137" i="1"/>
  <c r="J127" i="1"/>
  <c r="J107" i="1"/>
  <c r="J32" i="1"/>
  <c r="A109" i="1" l="1"/>
  <c r="B195" i="1"/>
  <c r="A195" i="1"/>
  <c r="J193" i="1"/>
  <c r="I193" i="1"/>
  <c r="H193" i="1"/>
  <c r="G193" i="1"/>
  <c r="F193" i="1"/>
  <c r="B185" i="1"/>
  <c r="A185" i="1"/>
  <c r="J183" i="1"/>
  <c r="J194" i="1" s="1"/>
  <c r="I183" i="1"/>
  <c r="H183" i="1"/>
  <c r="H194" i="1" s="1"/>
  <c r="G183" i="1"/>
  <c r="F183" i="1"/>
  <c r="B176" i="1"/>
  <c r="A176" i="1"/>
  <c r="J174" i="1"/>
  <c r="I174" i="1"/>
  <c r="H174" i="1"/>
  <c r="G174" i="1"/>
  <c r="F174" i="1"/>
  <c r="B166" i="1"/>
  <c r="A166" i="1"/>
  <c r="J164" i="1"/>
  <c r="J175" i="1" s="1"/>
  <c r="I164" i="1"/>
  <c r="H164" i="1"/>
  <c r="H175" i="1" s="1"/>
  <c r="G164" i="1"/>
  <c r="F164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G194" i="1" l="1"/>
  <c r="G175" i="1"/>
  <c r="I194" i="1"/>
  <c r="I175" i="1"/>
  <c r="F175" i="1"/>
  <c r="F194" i="1"/>
  <c r="J195" i="1" l="1"/>
  <c r="I195" i="1"/>
  <c r="H195" i="1"/>
  <c r="F195" i="1"/>
  <c r="G195" i="1"/>
</calcChain>
</file>

<file path=xl/sharedStrings.xml><?xml version="1.0" encoding="utf-8"?>
<sst xmlns="http://schemas.openxmlformats.org/spreadsheetml/2006/main" count="814" uniqueCount="510">
  <si>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</si>
  <si>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</si>
  <si>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</si>
  <si>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</si>
  <si>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</si>
  <si>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</si>
  <si>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</si>
  <si>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</si>
  <si>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</si>
  <si>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</si>
  <si>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</si>
  <si>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</si>
  <si>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</si>
  <si>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</si>
  <si>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</si>
  <si>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</si>
  <si>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</si>
  <si>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</si>
  <si>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</si>
  <si>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</si>
  <si>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</si>
  <si>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</si>
  <si>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</si>
  <si>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</si>
  <si>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</si>
  <si>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</si>
  <si>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</si>
  <si>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</si>
  <si>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</si>
  <si>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</si>
  <si>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</si>
  <si>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</si>
  <si>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</si>
  <si>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</si>
  <si>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</si>
  <si>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Генеральный директор МКП «Городской комбинат Школьного питания»</t>
  </si>
  <si>
    <t>____________Шахова А.М.</t>
  </si>
  <si>
    <t>19 февраля 2024 г.</t>
  </si>
  <si>
    <t>Бутерброд с маслом</t>
  </si>
  <si>
    <t>Чай с молоком.</t>
  </si>
  <si>
    <t>Пюре фруктовое</t>
  </si>
  <si>
    <t>200</t>
  </si>
  <si>
    <t>-</t>
  </si>
  <si>
    <t>Яйцо вареное</t>
  </si>
  <si>
    <t>5,08</t>
  </si>
  <si>
    <t>4,60</t>
  </si>
  <si>
    <t>0,28</t>
  </si>
  <si>
    <t>62,84</t>
  </si>
  <si>
    <t>776,00</t>
  </si>
  <si>
    <t>Каша молочная "Янтарная"</t>
  </si>
  <si>
    <t>170</t>
  </si>
  <si>
    <t>6,64</t>
  </si>
  <si>
    <t>12,61</t>
  </si>
  <si>
    <t>30,70</t>
  </si>
  <si>
    <t>262,90</t>
  </si>
  <si>
    <t>172,00</t>
  </si>
  <si>
    <t>13/35</t>
  </si>
  <si>
    <t>2,96</t>
  </si>
  <si>
    <t>7,35</t>
  </si>
  <si>
    <t>19,72</t>
  </si>
  <si>
    <t>156,88</t>
  </si>
  <si>
    <t>778,00</t>
  </si>
  <si>
    <t>Чай с лимоном</t>
  </si>
  <si>
    <t>200/4</t>
  </si>
  <si>
    <t>0,04</t>
  </si>
  <si>
    <t>9,19</t>
  </si>
  <si>
    <t>36,92</t>
  </si>
  <si>
    <t>431,00</t>
  </si>
  <si>
    <t>125</t>
  </si>
  <si>
    <t>13,75</t>
  </si>
  <si>
    <t>55,00</t>
  </si>
  <si>
    <t>14,72</t>
  </si>
  <si>
    <t>24,57</t>
  </si>
  <si>
    <t>73,64</t>
  </si>
  <si>
    <t>574,54</t>
  </si>
  <si>
    <t>Суп картофельный с бобовыми, с фрикадельками (г+с) и гренками</t>
  </si>
  <si>
    <t>10/180/10</t>
  </si>
  <si>
    <t>8,41</t>
  </si>
  <si>
    <t>9,21</t>
  </si>
  <si>
    <t>17,26</t>
  </si>
  <si>
    <t>185,62</t>
  </si>
  <si>
    <t>157,00</t>
  </si>
  <si>
    <t>Террин из  горбуши с соусом белым</t>
  </si>
  <si>
    <t>90/20</t>
  </si>
  <si>
    <t>12,07</t>
  </si>
  <si>
    <t>7,03</t>
  </si>
  <si>
    <t>2,27</t>
  </si>
  <si>
    <t>120,60</t>
  </si>
  <si>
    <t>995,00</t>
  </si>
  <si>
    <t>Пюре картофельное</t>
  </si>
  <si>
    <t>150</t>
  </si>
  <si>
    <t>3,09</t>
  </si>
  <si>
    <t>4,47</t>
  </si>
  <si>
    <t>20,10</t>
  </si>
  <si>
    <t>132,99</t>
  </si>
  <si>
    <t>371,00</t>
  </si>
  <si>
    <t>Чай с сахаром</t>
  </si>
  <si>
    <t>9,08</t>
  </si>
  <si>
    <t>36,32</t>
  </si>
  <si>
    <t>663,00</t>
  </si>
  <si>
    <t>Хлеб пшеничный йодированный БХП</t>
  </si>
  <si>
    <t>25</t>
  </si>
  <si>
    <t>1,88</t>
  </si>
  <si>
    <t>0,25</t>
  </si>
  <si>
    <t>12,75</t>
  </si>
  <si>
    <t>60,75</t>
  </si>
  <si>
    <t>Рогалик Сахарный (конд.цех) 50 гр.</t>
  </si>
  <si>
    <t>50</t>
  </si>
  <si>
    <t>3,50</t>
  </si>
  <si>
    <t>10,00</t>
  </si>
  <si>
    <t>30,00</t>
  </si>
  <si>
    <t>224,00</t>
  </si>
  <si>
    <t>385,00</t>
  </si>
  <si>
    <t>735,00</t>
  </si>
  <si>
    <t>28,95</t>
  </si>
  <si>
    <t>30,96</t>
  </si>
  <si>
    <t>91,46</t>
  </si>
  <si>
    <t>760,28</t>
  </si>
  <si>
    <t>49,95</t>
  </si>
  <si>
    <t>52,59</t>
  </si>
  <si>
    <t>133,63</t>
  </si>
  <si>
    <t>1 207,64</t>
  </si>
  <si>
    <t>Каша молочная овсяная "Геркулес" с маслом</t>
  </si>
  <si>
    <t>160/5</t>
  </si>
  <si>
    <t>6,26</t>
  </si>
  <si>
    <t>7,00</t>
  </si>
  <si>
    <t>26,80</t>
  </si>
  <si>
    <t>898,00</t>
  </si>
  <si>
    <t>Пудинг из творога (запеченный) со сгущенным молоком</t>
  </si>
  <si>
    <t>50/25</t>
  </si>
  <si>
    <t>10,07</t>
  </si>
  <si>
    <t>7,49</t>
  </si>
  <si>
    <t>21,50</t>
  </si>
  <si>
    <t>183,00</t>
  </si>
  <si>
    <t>1,36</t>
  </si>
  <si>
    <t>1,41</t>
  </si>
  <si>
    <t>2,14</t>
  </si>
  <si>
    <t>603,00</t>
  </si>
  <si>
    <t>27</t>
  </si>
  <si>
    <t>2,03</t>
  </si>
  <si>
    <t>0,27</t>
  </si>
  <si>
    <t>13,77</t>
  </si>
  <si>
    <t>Гематоген</t>
  </si>
  <si>
    <t>40</t>
  </si>
  <si>
    <t>2,60</t>
  </si>
  <si>
    <t>1,60</t>
  </si>
  <si>
    <t>32,80</t>
  </si>
  <si>
    <t>507,00</t>
  </si>
  <si>
    <t>22,32</t>
  </si>
  <si>
    <t>17,77</t>
  </si>
  <si>
    <t>97,01</t>
  </si>
  <si>
    <t>Борщ с капустой, картофелем, фрикадельками (г+с) и сметаной</t>
  </si>
  <si>
    <t>20/180/10</t>
  </si>
  <si>
    <t>5,88</t>
  </si>
  <si>
    <t>10,20</t>
  </si>
  <si>
    <t>9,85</t>
  </si>
  <si>
    <t>154,74</t>
  </si>
  <si>
    <t>165,00</t>
  </si>
  <si>
    <t>Котлета "Домашняя" с соусом красным</t>
  </si>
  <si>
    <t>80/20</t>
  </si>
  <si>
    <t>10,67</t>
  </si>
  <si>
    <t>16,29</t>
  </si>
  <si>
    <t>11,17</t>
  </si>
  <si>
    <t>233,96</t>
  </si>
  <si>
    <t>246,00</t>
  </si>
  <si>
    <t>Рис отварной</t>
  </si>
  <si>
    <t>3,60</t>
  </si>
  <si>
    <t>4,78</t>
  </si>
  <si>
    <t>36,44</t>
  </si>
  <si>
    <t>203,23</t>
  </si>
  <si>
    <t>552,00</t>
  </si>
  <si>
    <t>Напиток из шиповника</t>
  </si>
  <si>
    <t>0,21</t>
  </si>
  <si>
    <t>0,07</t>
  </si>
  <si>
    <t>13,13</t>
  </si>
  <si>
    <t>53,99</t>
  </si>
  <si>
    <t>667,00</t>
  </si>
  <si>
    <t>26</t>
  </si>
  <si>
    <t>1,95</t>
  </si>
  <si>
    <t>0,26</t>
  </si>
  <si>
    <t>13,26</t>
  </si>
  <si>
    <t>63,18</t>
  </si>
  <si>
    <t>Мандарин.</t>
  </si>
  <si>
    <t>111</t>
  </si>
  <si>
    <t>0,89</t>
  </si>
  <si>
    <t>0,22</t>
  </si>
  <si>
    <t>8,33</t>
  </si>
  <si>
    <t>38,85</t>
  </si>
  <si>
    <t>797,00</t>
  </si>
  <si>
    <t>23,20</t>
  </si>
  <si>
    <t>31,83</t>
  </si>
  <si>
    <t>92,17</t>
  </si>
  <si>
    <t>747,95</t>
  </si>
  <si>
    <t>45,51</t>
  </si>
  <si>
    <t>49,60</t>
  </si>
  <si>
    <t>189,18</t>
  </si>
  <si>
    <t>1 385,20</t>
  </si>
  <si>
    <t>Закуска порционированная (помидоры свежие)</t>
  </si>
  <si>
    <t>30</t>
  </si>
  <si>
    <t>0,33</t>
  </si>
  <si>
    <t>0,06</t>
  </si>
  <si>
    <t>1,14</t>
  </si>
  <si>
    <t>6,42</t>
  </si>
  <si>
    <t>982,00</t>
  </si>
  <si>
    <t>Зразы ленивые из говядины я/п с соусом красным</t>
  </si>
  <si>
    <t>90/30</t>
  </si>
  <si>
    <t>11,57</t>
  </si>
  <si>
    <t>18,17</t>
  </si>
  <si>
    <t>14,32</t>
  </si>
  <si>
    <t>267,05</t>
  </si>
  <si>
    <t>1 042,00</t>
  </si>
  <si>
    <t>Пюре овощное</t>
  </si>
  <si>
    <t>2,98</t>
  </si>
  <si>
    <t>5,87</t>
  </si>
  <si>
    <t>18,63</t>
  </si>
  <si>
    <t>139,27</t>
  </si>
  <si>
    <t>867,00</t>
  </si>
  <si>
    <t>Компот из смеси сухофруктов с витамином С.</t>
  </si>
  <si>
    <t>0,57</t>
  </si>
  <si>
    <t>19,55</t>
  </si>
  <si>
    <t>80,48</t>
  </si>
  <si>
    <t>611,00</t>
  </si>
  <si>
    <t>525,00</t>
  </si>
  <si>
    <t>17,32</t>
  </si>
  <si>
    <t>24,35</t>
  </si>
  <si>
    <t>66,39</t>
  </si>
  <si>
    <t>553,97</t>
  </si>
  <si>
    <t>Рассольник "Ленинградский" с фрикадельками (г+с)</t>
  </si>
  <si>
    <t>10/190</t>
  </si>
  <si>
    <t>3,22</t>
  </si>
  <si>
    <t>5,97</t>
  </si>
  <si>
    <t>12,50</t>
  </si>
  <si>
    <t>116,58</t>
  </si>
  <si>
    <t>167,00</t>
  </si>
  <si>
    <t>Кюфта по-московски (со свининой) с соусом красным</t>
  </si>
  <si>
    <t>13,00</t>
  </si>
  <si>
    <t>19,43</t>
  </si>
  <si>
    <t>7,95</t>
  </si>
  <si>
    <t>258,67</t>
  </si>
  <si>
    <t>209,00</t>
  </si>
  <si>
    <t>Макаронные изделия отварные.</t>
  </si>
  <si>
    <t>5,42</t>
  </si>
  <si>
    <t>4,07</t>
  </si>
  <si>
    <t>31,80</t>
  </si>
  <si>
    <t>185,45</t>
  </si>
  <si>
    <t>307,00</t>
  </si>
  <si>
    <t>Компот из кураги с витамином С.</t>
  </si>
  <si>
    <t>0,99</t>
  </si>
  <si>
    <t>18,36</t>
  </si>
  <si>
    <t>77,94</t>
  </si>
  <si>
    <t>669,00</t>
  </si>
  <si>
    <t>Зефир Йогуртовый</t>
  </si>
  <si>
    <t>2,45</t>
  </si>
  <si>
    <t>26,74</t>
  </si>
  <si>
    <t>130,01</t>
  </si>
  <si>
    <t>24,75</t>
  </si>
  <si>
    <t>32,22</t>
  </si>
  <si>
    <t>110,10</t>
  </si>
  <si>
    <t>829,40</t>
  </si>
  <si>
    <t>42,07</t>
  </si>
  <si>
    <t>56,57</t>
  </si>
  <si>
    <t>176,49</t>
  </si>
  <si>
    <t>1 383,36</t>
  </si>
  <si>
    <t>Каша молочная рисовая с маслом.</t>
  </si>
  <si>
    <t>170/5</t>
  </si>
  <si>
    <t>5,75</t>
  </si>
  <si>
    <t>33,36</t>
  </si>
  <si>
    <t>204,28</t>
  </si>
  <si>
    <t>Какао-напиток.</t>
  </si>
  <si>
    <t>1,82</t>
  </si>
  <si>
    <t>1,67</t>
  </si>
  <si>
    <t>13,22</t>
  </si>
  <si>
    <t>75,19</t>
  </si>
  <si>
    <t>986,00</t>
  </si>
  <si>
    <t>Банан.</t>
  </si>
  <si>
    <t>1,80</t>
  </si>
  <si>
    <t>0,60</t>
  </si>
  <si>
    <t>25,20</t>
  </si>
  <si>
    <t>113,40</t>
  </si>
  <si>
    <t>600,00</t>
  </si>
  <si>
    <t>10,27</t>
  </si>
  <si>
    <t>8,27</t>
  </si>
  <si>
    <t>84,53</t>
  </si>
  <si>
    <t>453,62</t>
  </si>
  <si>
    <t>Суп-лапша домашняя с фрикадельками (г+с)</t>
  </si>
  <si>
    <t>20/180</t>
  </si>
  <si>
    <t>4,87</t>
  </si>
  <si>
    <t>7,99</t>
  </si>
  <si>
    <t>9,28</t>
  </si>
  <si>
    <t>128,49</t>
  </si>
  <si>
    <t>694,00</t>
  </si>
  <si>
    <t>Ежики мясные (со свининой) с соусом красным</t>
  </si>
  <si>
    <t>9,72</t>
  </si>
  <si>
    <t>13,53</t>
  </si>
  <si>
    <t>7,67</t>
  </si>
  <si>
    <t>191,31</t>
  </si>
  <si>
    <t>222,00</t>
  </si>
  <si>
    <t>Гарнир каша гречневая рассыпчатая</t>
  </si>
  <si>
    <t>6,20</t>
  </si>
  <si>
    <t>4,74</t>
  </si>
  <si>
    <t>37,98</t>
  </si>
  <si>
    <t>219,36</t>
  </si>
  <si>
    <t>632,00</t>
  </si>
  <si>
    <t>190</t>
  </si>
  <si>
    <t>1,29</t>
  </si>
  <si>
    <t>1,34</t>
  </si>
  <si>
    <t>25,36</t>
  </si>
  <si>
    <t>20</t>
  </si>
  <si>
    <t>1,50</t>
  </si>
  <si>
    <t>0,20</t>
  </si>
  <si>
    <t>48,60</t>
  </si>
  <si>
    <t>156,00</t>
  </si>
  <si>
    <t>700,00</t>
  </si>
  <si>
    <t>26,18</t>
  </si>
  <si>
    <t>29,39</t>
  </si>
  <si>
    <t>99,97</t>
  </si>
  <si>
    <t>769,11</t>
  </si>
  <si>
    <t>36,45</t>
  </si>
  <si>
    <t>37,66</t>
  </si>
  <si>
    <t>184,50</t>
  </si>
  <si>
    <t>1 222,73</t>
  </si>
  <si>
    <t>Закуска порционированная (кукуруза консервированная)</t>
  </si>
  <si>
    <t>60</t>
  </si>
  <si>
    <t>0,96</t>
  </si>
  <si>
    <t>0,24</t>
  </si>
  <si>
    <t>8,58</t>
  </si>
  <si>
    <t>40,32</t>
  </si>
  <si>
    <t>984,00</t>
  </si>
  <si>
    <t>Макароны с ветчиной и томатом.</t>
  </si>
  <si>
    <t>11,22</t>
  </si>
  <si>
    <t>9,48</t>
  </si>
  <si>
    <t>36,60</t>
  </si>
  <si>
    <t>276,60</t>
  </si>
  <si>
    <t>448,00</t>
  </si>
  <si>
    <t>Чай с мёдом</t>
  </si>
  <si>
    <t>200/20</t>
  </si>
  <si>
    <t>0,15</t>
  </si>
  <si>
    <t>14,61</t>
  </si>
  <si>
    <t>59,04</t>
  </si>
  <si>
    <t>977,00</t>
  </si>
  <si>
    <t>31</t>
  </si>
  <si>
    <t>2,33</t>
  </si>
  <si>
    <t>0,31</t>
  </si>
  <si>
    <t>15,81</t>
  </si>
  <si>
    <t>75,33</t>
  </si>
  <si>
    <t>Зефир с вареной сгущенкой</t>
  </si>
  <si>
    <t>0,63</t>
  </si>
  <si>
    <t>2,80</t>
  </si>
  <si>
    <t>25,80</t>
  </si>
  <si>
    <t>130,92</t>
  </si>
  <si>
    <t>15,29</t>
  </si>
  <si>
    <t>12,83</t>
  </si>
  <si>
    <t>101,40</t>
  </si>
  <si>
    <t>582,21</t>
  </si>
  <si>
    <t>Уха "Рыбацкая" с сайрой.</t>
  </si>
  <si>
    <t>3,97</t>
  </si>
  <si>
    <t>7,29</t>
  </si>
  <si>
    <t>11,82</t>
  </si>
  <si>
    <t>128,74</t>
  </si>
  <si>
    <t>17,00</t>
  </si>
  <si>
    <t>Котлета "Незнайка" (со свининой) с соусом красным</t>
  </si>
  <si>
    <t>80/30</t>
  </si>
  <si>
    <t>12,54</t>
  </si>
  <si>
    <t>18,67</t>
  </si>
  <si>
    <t>14,16</t>
  </si>
  <si>
    <t>274,83</t>
  </si>
  <si>
    <t>225,00</t>
  </si>
  <si>
    <t>180</t>
  </si>
  <si>
    <t>3,71</t>
  </si>
  <si>
    <t>5,36</t>
  </si>
  <si>
    <t>24,12</t>
  </si>
  <si>
    <t>159,59</t>
  </si>
  <si>
    <t>Напиток из ягоды (смородина), протертой с сахаром.</t>
  </si>
  <si>
    <t>0,19</t>
  </si>
  <si>
    <t>0,08</t>
  </si>
  <si>
    <t>15,82</t>
  </si>
  <si>
    <t>64,76</t>
  </si>
  <si>
    <t>1 083,00</t>
  </si>
  <si>
    <t>35</t>
  </si>
  <si>
    <t>2,63</t>
  </si>
  <si>
    <t>0,35</t>
  </si>
  <si>
    <t>17,85</t>
  </si>
  <si>
    <t>85,05</t>
  </si>
  <si>
    <t>725,00</t>
  </si>
  <si>
    <t>23,03</t>
  </si>
  <si>
    <t>31,75</t>
  </si>
  <si>
    <t>83,77</t>
  </si>
  <si>
    <t>712,97</t>
  </si>
  <si>
    <t>38,32</t>
  </si>
  <si>
    <t>44,58</t>
  </si>
  <si>
    <t>185,17</t>
  </si>
  <si>
    <t>1 295,18</t>
  </si>
  <si>
    <t>Каша молочная ячневая с маслом</t>
  </si>
  <si>
    <t>190/10</t>
  </si>
  <si>
    <t>6,57</t>
  </si>
  <si>
    <t>8,30</t>
  </si>
  <si>
    <t>34,27</t>
  </si>
  <si>
    <t>Бутерброд с сыром.</t>
  </si>
  <si>
    <t>26/35</t>
  </si>
  <si>
    <t>6,97</t>
  </si>
  <si>
    <t>4,96</t>
  </si>
  <si>
    <t>23,33</t>
  </si>
  <si>
    <t>868,00</t>
  </si>
  <si>
    <t>501,00</t>
  </si>
  <si>
    <t>17,96</t>
  </si>
  <si>
    <t>16,53</t>
  </si>
  <si>
    <t>103,62</t>
  </si>
  <si>
    <t>Бульон с мясными фрикадельками (г+с) и гренками</t>
  </si>
  <si>
    <t>30/190/15</t>
  </si>
  <si>
    <t>4,55</t>
  </si>
  <si>
    <t>4,63</t>
  </si>
  <si>
    <t>6,98</t>
  </si>
  <si>
    <t>87,85</t>
  </si>
  <si>
    <t>1 079,00</t>
  </si>
  <si>
    <t>Плов из говядины с овощами</t>
  </si>
  <si>
    <t>50/190</t>
  </si>
  <si>
    <t>21,90</t>
  </si>
  <si>
    <t>32,95</t>
  </si>
  <si>
    <t>47,41</t>
  </si>
  <si>
    <t>573,82</t>
  </si>
  <si>
    <t>523,00</t>
  </si>
  <si>
    <t>28</t>
  </si>
  <si>
    <t>2,10</t>
  </si>
  <si>
    <t>14,28</t>
  </si>
  <si>
    <t>68,04</t>
  </si>
  <si>
    <t>703,00</t>
  </si>
  <si>
    <t>28,55</t>
  </si>
  <si>
    <t>37,87</t>
  </si>
  <si>
    <t>77,76</t>
  </si>
  <si>
    <t>766,02</t>
  </si>
  <si>
    <t>50,70</t>
  </si>
  <si>
    <t>55,90</t>
  </si>
  <si>
    <t>188,61</t>
  </si>
  <si>
    <t>1 460,29</t>
  </si>
  <si>
    <t>Закуска порционированная (огурцы свежие)</t>
  </si>
  <si>
    <t>0,32</t>
  </si>
  <si>
    <t>1,00</t>
  </si>
  <si>
    <t>Тефтели  II вариант с соусом красным</t>
  </si>
  <si>
    <t>6,68</t>
  </si>
  <si>
    <t>9,36</t>
  </si>
  <si>
    <t>8,57</t>
  </si>
  <si>
    <t>18,00</t>
  </si>
  <si>
    <t>29</t>
  </si>
  <si>
    <t>2,18</t>
  </si>
  <si>
    <t>0,29</t>
  </si>
  <si>
    <t>14,79</t>
  </si>
  <si>
    <t>519,00</t>
  </si>
  <si>
    <t>12,48</t>
  </si>
  <si>
    <t>14,23</t>
  </si>
  <si>
    <t>57,59</t>
  </si>
  <si>
    <t>Борщ с капустой, картофелем и сметаной</t>
  </si>
  <si>
    <t>200/10</t>
  </si>
  <si>
    <t>1,77</t>
  </si>
  <si>
    <t>10,61</t>
  </si>
  <si>
    <t>Котлета мясная с соусом красным</t>
  </si>
  <si>
    <t>12,98</t>
  </si>
  <si>
    <t>14,18</t>
  </si>
  <si>
    <t>1 055,00</t>
  </si>
  <si>
    <t>6,50</t>
  </si>
  <si>
    <t>4,88</t>
  </si>
  <si>
    <t>38,16</t>
  </si>
  <si>
    <t>Компот из кураги и изюма с витамином С.</t>
  </si>
  <si>
    <t>0,54</t>
  </si>
  <si>
    <t>19,71</t>
  </si>
  <si>
    <t>612,00</t>
  </si>
  <si>
    <t>777,00</t>
  </si>
  <si>
    <t>26,41</t>
  </si>
  <si>
    <t>33,76</t>
  </si>
  <si>
    <t>129,23</t>
  </si>
  <si>
    <t>38,89</t>
  </si>
  <si>
    <t>47,99</t>
  </si>
  <si>
    <t>186,82</t>
  </si>
  <si>
    <t>1 334,72</t>
  </si>
  <si>
    <t>Сыр в индивидуальной упаковке</t>
  </si>
  <si>
    <t>1,37</t>
  </si>
  <si>
    <t>0,88</t>
  </si>
  <si>
    <t>Каша молочная "Улыбка"с маслом</t>
  </si>
  <si>
    <t>190/5</t>
  </si>
  <si>
    <t>7,71</t>
  </si>
  <si>
    <t>36,80</t>
  </si>
  <si>
    <t>53,00</t>
  </si>
  <si>
    <t>Кекс "Столичный" (конд.цех)</t>
  </si>
  <si>
    <t>0,09</t>
  </si>
  <si>
    <t>0,38</t>
  </si>
  <si>
    <t>0,42</t>
  </si>
  <si>
    <t>137,00</t>
  </si>
  <si>
    <t>11,53</t>
  </si>
  <si>
    <t>54,01</t>
  </si>
  <si>
    <t>Суп картофельный с бобовыми, с фрикадельками (г+с)</t>
  </si>
  <si>
    <t>6,73</t>
  </si>
  <si>
    <t>7,91</t>
  </si>
  <si>
    <t>Пельмени отварные с маслом</t>
  </si>
  <si>
    <t>160/7</t>
  </si>
  <si>
    <t>15,61</t>
  </si>
  <si>
    <t>39,35</t>
  </si>
  <si>
    <t>47,77</t>
  </si>
  <si>
    <t>1 084,00</t>
  </si>
  <si>
    <t>22</t>
  </si>
  <si>
    <t>1,65</t>
  </si>
  <si>
    <t>Яблоко свежее</t>
  </si>
  <si>
    <t>130</t>
  </si>
  <si>
    <t>0,52</t>
  </si>
  <si>
    <t>12,74</t>
  </si>
  <si>
    <t>723,00</t>
  </si>
  <si>
    <t>24,55</t>
  </si>
  <si>
    <t>48,00</t>
  </si>
  <si>
    <t>94,45</t>
  </si>
  <si>
    <t>36,07</t>
  </si>
  <si>
    <t>148,46</t>
  </si>
  <si>
    <t>1 583,41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</si>
</sst>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auto="1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top"/>
    </xf>
    <xf numFmtId="0" fontId="14" fillId="0" borderId="27" xfId="0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13" fillId="0" borderId="2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162" sqref="J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3" t="s">
        <v>16</v>
      </c>
      <c r="G1" s="2" t="s">
        <v>17</v>
      </c>
      <c r="H1" s="58" t="s">
        <v>35</v>
      </c>
      <c r="I1" s="58"/>
      <c r="J1" s="58"/>
      <c r="K1" s="58"/>
    </row>
    <row r="2" spans="1:12" ht="18" x14ac:dyDescent="0.2">
      <c r="A2" s="36" t="s">
        <v>6</v>
      </c>
      <c r="C2" s="2"/>
      <c r="G2" s="2" t="s">
        <v>18</v>
      </c>
      <c r="H2" s="58" t="s">
        <v>36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9" t="s">
        <v>37</v>
      </c>
      <c r="I3" s="59"/>
      <c r="J3" s="59"/>
      <c r="K3" s="59"/>
    </row>
    <row r="4" spans="1:12" ht="13.5" thickBot="1" x14ac:dyDescent="0.25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64" t="s">
        <v>43</v>
      </c>
      <c r="F6" s="62">
        <v>40</v>
      </c>
      <c r="G6" s="62" t="s">
        <v>44</v>
      </c>
      <c r="H6" s="62" t="s">
        <v>45</v>
      </c>
      <c r="I6" s="62" t="s">
        <v>46</v>
      </c>
      <c r="J6" s="62" t="s">
        <v>47</v>
      </c>
      <c r="K6" s="63" t="s">
        <v>48</v>
      </c>
      <c r="L6" s="49"/>
    </row>
    <row r="7" spans="1:12" ht="15" x14ac:dyDescent="0.25">
      <c r="A7" s="24"/>
      <c r="B7" s="16"/>
      <c r="C7" s="11"/>
      <c r="D7" s="6"/>
      <c r="E7" s="64" t="s">
        <v>49</v>
      </c>
      <c r="F7" s="62" t="s">
        <v>50</v>
      </c>
      <c r="G7" s="62" t="s">
        <v>51</v>
      </c>
      <c r="H7" s="62" t="s">
        <v>52</v>
      </c>
      <c r="I7" s="62" t="s">
        <v>53</v>
      </c>
      <c r="J7" s="62" t="s">
        <v>54</v>
      </c>
      <c r="K7" s="63" t="s">
        <v>55</v>
      </c>
      <c r="L7" s="52"/>
    </row>
    <row r="8" spans="1:12" ht="15" x14ac:dyDescent="0.25">
      <c r="A8" s="24"/>
      <c r="B8" s="16"/>
      <c r="C8" s="11"/>
      <c r="D8" s="7" t="s">
        <v>22</v>
      </c>
      <c r="E8" s="64" t="s">
        <v>38</v>
      </c>
      <c r="F8" s="62" t="s">
        <v>56</v>
      </c>
      <c r="G8" s="62" t="s">
        <v>57</v>
      </c>
      <c r="H8" s="62" t="s">
        <v>58</v>
      </c>
      <c r="I8" s="62" t="s">
        <v>59</v>
      </c>
      <c r="J8" s="62" t="s">
        <v>60</v>
      </c>
      <c r="K8" s="63" t="s">
        <v>61</v>
      </c>
      <c r="L8" s="54"/>
    </row>
    <row r="9" spans="1:12" ht="15" x14ac:dyDescent="0.25">
      <c r="A9" s="24"/>
      <c r="B9" s="16"/>
      <c r="C9" s="11"/>
      <c r="D9" s="7" t="s">
        <v>23</v>
      </c>
      <c r="E9" s="64" t="s">
        <v>62</v>
      </c>
      <c r="F9" s="62" t="s">
        <v>63</v>
      </c>
      <c r="G9" s="62" t="s">
        <v>64</v>
      </c>
      <c r="H9" s="62"/>
      <c r="I9" s="62" t="s">
        <v>65</v>
      </c>
      <c r="J9" s="62" t="s">
        <v>66</v>
      </c>
      <c r="K9" s="63" t="s">
        <v>67</v>
      </c>
      <c r="L9" s="55"/>
    </row>
    <row r="10" spans="1:12" ht="15" x14ac:dyDescent="0.25">
      <c r="A10" s="24"/>
      <c r="B10" s="16"/>
      <c r="C10" s="11"/>
      <c r="D10" s="7" t="s">
        <v>24</v>
      </c>
      <c r="E10" s="64" t="s">
        <v>40</v>
      </c>
      <c r="F10" s="62" t="s">
        <v>68</v>
      </c>
      <c r="G10" s="62"/>
      <c r="H10" s="62"/>
      <c r="I10" s="62" t="s">
        <v>69</v>
      </c>
      <c r="J10" s="62" t="s">
        <v>70</v>
      </c>
      <c r="K10" s="63" t="s">
        <v>42</v>
      </c>
      <c r="L10" s="54"/>
    </row>
    <row r="11" spans="1:12" ht="15" x14ac:dyDescent="0.25">
      <c r="A11" s="24"/>
      <c r="B11" s="16"/>
      <c r="C11" s="11"/>
      <c r="D11" s="6"/>
      <c r="E11" s="65"/>
      <c r="K11" s="66"/>
      <c r="L11" s="55"/>
    </row>
    <row r="12" spans="1:12" ht="15" x14ac:dyDescent="0.25">
      <c r="A12" s="24"/>
      <c r="B12" s="16"/>
      <c r="C12" s="11"/>
      <c r="D12" s="6"/>
      <c r="F12" s="50"/>
      <c r="G12" s="51"/>
      <c r="H12" s="51"/>
      <c r="I12" s="51"/>
      <c r="J12" s="51"/>
      <c r="K12" s="51"/>
      <c r="L12" s="52"/>
    </row>
    <row r="13" spans="1:12" ht="15" x14ac:dyDescent="0.25">
      <c r="A13" s="25"/>
      <c r="B13" s="18"/>
      <c r="C13" s="8"/>
      <c r="D13" s="19" t="s">
        <v>33</v>
      </c>
      <c r="E13" s="43"/>
      <c r="F13" s="66">
        <v>587</v>
      </c>
      <c r="G13" s="66" t="s">
        <v>71</v>
      </c>
      <c r="H13" s="66" t="s">
        <v>72</v>
      </c>
      <c r="I13" s="66" t="s">
        <v>73</v>
      </c>
      <c r="J13" s="66" t="s">
        <v>74</v>
      </c>
      <c r="K13" s="53"/>
      <c r="L13" s="53"/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2" ht="15" x14ac:dyDescent="0.25">
      <c r="A15" s="24"/>
      <c r="B15" s="16"/>
      <c r="C15" s="11"/>
      <c r="D15" s="7" t="s">
        <v>27</v>
      </c>
      <c r="E15" s="64" t="s">
        <v>75</v>
      </c>
      <c r="F15" s="62" t="s">
        <v>76</v>
      </c>
      <c r="G15" s="62" t="s">
        <v>77</v>
      </c>
      <c r="H15" s="62" t="s">
        <v>78</v>
      </c>
      <c r="I15" s="62" t="s">
        <v>79</v>
      </c>
      <c r="J15" s="62" t="s">
        <v>80</v>
      </c>
      <c r="K15" s="63" t="s">
        <v>81</v>
      </c>
    </row>
    <row r="16" spans="1:12" ht="15" x14ac:dyDescent="0.25">
      <c r="A16" s="24"/>
      <c r="B16" s="16"/>
      <c r="C16" s="11"/>
      <c r="D16" s="7" t="s">
        <v>28</v>
      </c>
      <c r="E16" s="64" t="s">
        <v>82</v>
      </c>
      <c r="F16" s="62" t="s">
        <v>83</v>
      </c>
      <c r="G16" s="62" t="s">
        <v>84</v>
      </c>
      <c r="H16" s="62" t="s">
        <v>85</v>
      </c>
      <c r="I16" s="62" t="s">
        <v>86</v>
      </c>
      <c r="J16" s="62" t="s">
        <v>87</v>
      </c>
      <c r="K16" s="63" t="s">
        <v>88</v>
      </c>
    </row>
    <row r="17" spans="1:11" ht="15" x14ac:dyDescent="0.25">
      <c r="A17" s="24"/>
      <c r="B17" s="16"/>
      <c r="C17" s="11"/>
      <c r="D17" s="7" t="s">
        <v>29</v>
      </c>
      <c r="E17" s="64" t="s">
        <v>89</v>
      </c>
      <c r="F17" s="62" t="s">
        <v>90</v>
      </c>
      <c r="G17" s="62" t="s">
        <v>91</v>
      </c>
      <c r="H17" s="62" t="s">
        <v>92</v>
      </c>
      <c r="I17" s="62" t="s">
        <v>93</v>
      </c>
      <c r="J17" s="62" t="s">
        <v>94</v>
      </c>
      <c r="K17" s="63" t="s">
        <v>95</v>
      </c>
    </row>
    <row r="18" spans="1:11" ht="15" x14ac:dyDescent="0.25">
      <c r="A18" s="24"/>
      <c r="B18" s="16"/>
      <c r="C18" s="11"/>
      <c r="D18" s="7" t="s">
        <v>30</v>
      </c>
      <c r="E18" s="64" t="s">
        <v>96</v>
      </c>
      <c r="F18" s="62" t="s">
        <v>41</v>
      </c>
      <c r="G18" s="62"/>
      <c r="H18" s="62"/>
      <c r="I18" s="62" t="s">
        <v>97</v>
      </c>
      <c r="J18" s="62" t="s">
        <v>98</v>
      </c>
      <c r="K18" s="63" t="s">
        <v>99</v>
      </c>
    </row>
    <row r="19" spans="1:11" ht="15" x14ac:dyDescent="0.25">
      <c r="A19" s="24"/>
      <c r="B19" s="16"/>
      <c r="C19" s="11"/>
      <c r="D19" s="7" t="s">
        <v>31</v>
      </c>
      <c r="E19" s="64" t="s">
        <v>100</v>
      </c>
      <c r="F19" s="62" t="s">
        <v>101</v>
      </c>
      <c r="G19" s="62" t="s">
        <v>102</v>
      </c>
      <c r="H19" s="62" t="s">
        <v>103</v>
      </c>
      <c r="I19" s="62" t="s">
        <v>104</v>
      </c>
      <c r="J19" s="62" t="s">
        <v>105</v>
      </c>
      <c r="K19" s="63" t="s">
        <v>42</v>
      </c>
    </row>
    <row r="20" spans="1:11" ht="15" x14ac:dyDescent="0.25">
      <c r="A20" s="24"/>
      <c r="B20" s="16"/>
      <c r="C20" s="11"/>
      <c r="D20" s="7" t="s">
        <v>32</v>
      </c>
      <c r="E20" s="64" t="s">
        <v>106</v>
      </c>
      <c r="F20" s="62" t="s">
        <v>107</v>
      </c>
      <c r="G20" s="62" t="s">
        <v>108</v>
      </c>
      <c r="H20" s="62" t="s">
        <v>109</v>
      </c>
      <c r="I20" s="62" t="s">
        <v>110</v>
      </c>
      <c r="J20" s="62" t="s">
        <v>111</v>
      </c>
      <c r="K20" s="63" t="s">
        <v>112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12"/>
      <c r="F22" s="20"/>
      <c r="G22" s="20"/>
      <c r="H22" s="20"/>
      <c r="I22" s="20"/>
      <c r="J22" s="20"/>
      <c r="K22" s="26"/>
    </row>
    <row r="23" spans="1:11" ht="15.75" thickBot="1" x14ac:dyDescent="0.3">
      <c r="A23" s="25"/>
      <c r="B23" s="18"/>
      <c r="C23" s="8"/>
      <c r="D23" s="19" t="s">
        <v>33</v>
      </c>
      <c r="E23" s="32"/>
      <c r="F23" s="66" t="s">
        <v>113</v>
      </c>
      <c r="G23" s="66" t="s">
        <v>114</v>
      </c>
      <c r="H23" s="66" t="s">
        <v>115</v>
      </c>
      <c r="I23" s="66" t="s">
        <v>116</v>
      </c>
      <c r="J23" s="66" t="s">
        <v>117</v>
      </c>
      <c r="K23" s="33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40"/>
      <c r="F24" s="41"/>
      <c r="G24" s="67" t="s">
        <v>118</v>
      </c>
      <c r="H24" s="67" t="s">
        <v>119</v>
      </c>
      <c r="I24" s="67" t="s">
        <v>120</v>
      </c>
      <c r="J24" s="67" t="s">
        <v>121</v>
      </c>
      <c r="K24" s="42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64" t="s">
        <v>122</v>
      </c>
      <c r="F25" s="62" t="s">
        <v>123</v>
      </c>
      <c r="G25" s="62" t="s">
        <v>124</v>
      </c>
      <c r="H25" s="62" t="s">
        <v>125</v>
      </c>
      <c r="I25" s="62" t="s">
        <v>126</v>
      </c>
      <c r="J25" s="62">
        <v>182.3</v>
      </c>
      <c r="K25" s="63" t="s">
        <v>127</v>
      </c>
    </row>
    <row r="26" spans="1:11" ht="15" x14ac:dyDescent="0.25">
      <c r="A26" s="15"/>
      <c r="B26" s="16"/>
      <c r="C26" s="11"/>
      <c r="D26" s="6"/>
      <c r="E26" s="64" t="s">
        <v>128</v>
      </c>
      <c r="F26" s="62" t="s">
        <v>129</v>
      </c>
      <c r="G26" s="62" t="s">
        <v>130</v>
      </c>
      <c r="H26" s="62" t="s">
        <v>131</v>
      </c>
      <c r="I26" s="62" t="s">
        <v>132</v>
      </c>
      <c r="J26" s="62">
        <v>183.65</v>
      </c>
      <c r="K26" s="63" t="s">
        <v>133</v>
      </c>
    </row>
    <row r="27" spans="1:11" ht="15" x14ac:dyDescent="0.25">
      <c r="A27" s="15"/>
      <c r="B27" s="16"/>
      <c r="C27" s="11"/>
      <c r="D27" s="7" t="s">
        <v>22</v>
      </c>
      <c r="E27" s="64" t="s">
        <v>39</v>
      </c>
      <c r="F27" s="62" t="s">
        <v>41</v>
      </c>
      <c r="G27" s="62" t="s">
        <v>134</v>
      </c>
      <c r="H27" s="62" t="s">
        <v>135</v>
      </c>
      <c r="I27" s="62" t="s">
        <v>136</v>
      </c>
      <c r="J27" s="68">
        <v>26.69</v>
      </c>
      <c r="K27" s="63" t="s">
        <v>137</v>
      </c>
    </row>
    <row r="28" spans="1:11" ht="15" x14ac:dyDescent="0.25">
      <c r="A28" s="15"/>
      <c r="B28" s="16"/>
      <c r="C28" s="11"/>
      <c r="D28" s="7" t="s">
        <v>23</v>
      </c>
      <c r="E28" s="64" t="s">
        <v>100</v>
      </c>
      <c r="F28" s="62" t="s">
        <v>138</v>
      </c>
      <c r="G28" s="62" t="s">
        <v>139</v>
      </c>
      <c r="H28" s="62" t="s">
        <v>140</v>
      </c>
      <c r="I28" s="62" t="s">
        <v>141</v>
      </c>
      <c r="J28" s="68">
        <v>65.61</v>
      </c>
      <c r="K28" s="63" t="s">
        <v>42</v>
      </c>
    </row>
    <row r="29" spans="1:11" ht="15" x14ac:dyDescent="0.25">
      <c r="A29" s="15"/>
      <c r="B29" s="16"/>
      <c r="C29" s="11"/>
      <c r="D29" s="7" t="s">
        <v>24</v>
      </c>
      <c r="E29" s="64" t="s">
        <v>142</v>
      </c>
      <c r="F29" s="62" t="s">
        <v>143</v>
      </c>
      <c r="G29" s="62" t="s">
        <v>144</v>
      </c>
      <c r="H29" s="62" t="s">
        <v>145</v>
      </c>
      <c r="I29" s="62" t="s">
        <v>146</v>
      </c>
      <c r="J29" s="68">
        <v>156</v>
      </c>
      <c r="K29" s="63" t="s">
        <v>42</v>
      </c>
    </row>
    <row r="30" spans="1:11" ht="15" x14ac:dyDescent="0.25">
      <c r="A30" s="15"/>
      <c r="B30" s="16"/>
      <c r="C30" s="11"/>
      <c r="D30" s="6"/>
      <c r="E30" s="65"/>
      <c r="K30" s="66"/>
    </row>
    <row r="31" spans="1:11" ht="15" x14ac:dyDescent="0.25">
      <c r="A31" s="15"/>
      <c r="B31" s="16"/>
      <c r="C31" s="11"/>
      <c r="D31" s="6"/>
      <c r="E31" s="9"/>
      <c r="F31" s="20"/>
      <c r="G31" s="20"/>
      <c r="H31" s="20"/>
      <c r="I31" s="20"/>
      <c r="J31" s="20"/>
      <c r="K31" s="26"/>
    </row>
    <row r="32" spans="1:11" ht="15" x14ac:dyDescent="0.25">
      <c r="A32" s="17"/>
      <c r="B32" s="18"/>
      <c r="C32" s="8"/>
      <c r="D32" s="19" t="s">
        <v>33</v>
      </c>
      <c r="E32" s="43"/>
      <c r="F32" s="66" t="s">
        <v>147</v>
      </c>
      <c r="G32" s="66" t="s">
        <v>148</v>
      </c>
      <c r="H32" s="66" t="s">
        <v>149</v>
      </c>
      <c r="I32" s="66" t="s">
        <v>150</v>
      </c>
      <c r="J32" s="66">
        <f>SUM(J25:J29)</f>
        <v>614.25</v>
      </c>
      <c r="K32" s="45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64" t="s">
        <v>151</v>
      </c>
      <c r="F34" s="62" t="s">
        <v>152</v>
      </c>
      <c r="G34" s="62" t="s">
        <v>153</v>
      </c>
      <c r="H34" s="62" t="s">
        <v>154</v>
      </c>
      <c r="I34" s="62" t="s">
        <v>155</v>
      </c>
      <c r="J34" s="62" t="s">
        <v>156</v>
      </c>
      <c r="K34" s="63" t="s">
        <v>157</v>
      </c>
    </row>
    <row r="35" spans="1:11" ht="15" x14ac:dyDescent="0.25">
      <c r="A35" s="15"/>
      <c r="B35" s="16"/>
      <c r="C35" s="11"/>
      <c r="D35" s="7" t="s">
        <v>28</v>
      </c>
      <c r="E35" s="64" t="s">
        <v>158</v>
      </c>
      <c r="F35" s="62" t="s">
        <v>159</v>
      </c>
      <c r="G35" s="62" t="s">
        <v>160</v>
      </c>
      <c r="H35" s="62" t="s">
        <v>161</v>
      </c>
      <c r="I35" s="62" t="s">
        <v>162</v>
      </c>
      <c r="J35" s="62" t="s">
        <v>163</v>
      </c>
      <c r="K35" s="63" t="s">
        <v>164</v>
      </c>
    </row>
    <row r="36" spans="1:11" ht="15" x14ac:dyDescent="0.25">
      <c r="A36" s="15"/>
      <c r="B36" s="16"/>
      <c r="C36" s="11"/>
      <c r="D36" s="7" t="s">
        <v>29</v>
      </c>
      <c r="E36" s="64" t="s">
        <v>165</v>
      </c>
      <c r="F36" s="62" t="s">
        <v>90</v>
      </c>
      <c r="G36" s="62" t="s">
        <v>166</v>
      </c>
      <c r="H36" s="62" t="s">
        <v>167</v>
      </c>
      <c r="I36" s="62" t="s">
        <v>168</v>
      </c>
      <c r="J36" s="62" t="s">
        <v>169</v>
      </c>
      <c r="K36" s="63" t="s">
        <v>170</v>
      </c>
    </row>
    <row r="37" spans="1:11" ht="15" x14ac:dyDescent="0.25">
      <c r="A37" s="15"/>
      <c r="B37" s="16"/>
      <c r="C37" s="11"/>
      <c r="D37" s="7" t="s">
        <v>30</v>
      </c>
      <c r="E37" s="64" t="s">
        <v>171</v>
      </c>
      <c r="F37" s="62" t="s">
        <v>41</v>
      </c>
      <c r="G37" s="62" t="s">
        <v>172</v>
      </c>
      <c r="H37" s="62" t="s">
        <v>173</v>
      </c>
      <c r="I37" s="62" t="s">
        <v>174</v>
      </c>
      <c r="J37" s="62" t="s">
        <v>175</v>
      </c>
      <c r="K37" s="63" t="s">
        <v>176</v>
      </c>
    </row>
    <row r="38" spans="1:11" ht="15" x14ac:dyDescent="0.25">
      <c r="A38" s="15"/>
      <c r="B38" s="16"/>
      <c r="C38" s="11"/>
      <c r="D38" s="7" t="s">
        <v>31</v>
      </c>
      <c r="E38" s="64" t="s">
        <v>100</v>
      </c>
      <c r="F38" s="62" t="s">
        <v>177</v>
      </c>
      <c r="G38" s="62" t="s">
        <v>178</v>
      </c>
      <c r="H38" s="62" t="s">
        <v>179</v>
      </c>
      <c r="I38" s="62" t="s">
        <v>180</v>
      </c>
      <c r="J38" s="62" t="s">
        <v>181</v>
      </c>
      <c r="K38" s="63" t="s">
        <v>42</v>
      </c>
    </row>
    <row r="39" spans="1:11" ht="15" x14ac:dyDescent="0.25">
      <c r="A39" s="15"/>
      <c r="B39" s="16"/>
      <c r="C39" s="11"/>
      <c r="D39" s="7" t="s">
        <v>32</v>
      </c>
      <c r="E39" s="64" t="s">
        <v>182</v>
      </c>
      <c r="F39" s="62" t="s">
        <v>183</v>
      </c>
      <c r="G39" s="62" t="s">
        <v>184</v>
      </c>
      <c r="H39" s="62" t="s">
        <v>185</v>
      </c>
      <c r="I39" s="62" t="s">
        <v>186</v>
      </c>
      <c r="J39" s="62" t="s">
        <v>187</v>
      </c>
      <c r="K39" s="63" t="s">
        <v>42</v>
      </c>
    </row>
    <row r="40" spans="1:11" ht="15" x14ac:dyDescent="0.25">
      <c r="A40" s="15"/>
      <c r="B40" s="16"/>
      <c r="C40" s="11"/>
      <c r="D40" s="6"/>
      <c r="E40" s="65"/>
      <c r="K40" s="66"/>
    </row>
    <row r="41" spans="1:11" ht="15" x14ac:dyDescent="0.25">
      <c r="A41" s="15"/>
      <c r="B41" s="16"/>
      <c r="C41" s="11"/>
      <c r="D41" s="6"/>
      <c r="E41" s="12"/>
      <c r="F41" s="20"/>
      <c r="G41" s="20"/>
      <c r="H41" s="20"/>
      <c r="I41" s="20"/>
      <c r="J41" s="20"/>
      <c r="K41" s="26"/>
    </row>
    <row r="42" spans="1:11" ht="15.75" thickBot="1" x14ac:dyDescent="0.3">
      <c r="A42" s="17"/>
      <c r="B42" s="18"/>
      <c r="C42" s="8"/>
      <c r="D42" s="19" t="s">
        <v>33</v>
      </c>
      <c r="E42" s="32"/>
      <c r="F42" s="66" t="s">
        <v>188</v>
      </c>
      <c r="G42" s="66" t="s">
        <v>189</v>
      </c>
      <c r="H42" s="66" t="s">
        <v>190</v>
      </c>
      <c r="I42" s="66" t="s">
        <v>191</v>
      </c>
      <c r="J42" s="66" t="s">
        <v>192</v>
      </c>
      <c r="K42" s="33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40"/>
      <c r="F43" s="41"/>
      <c r="G43" s="67" t="s">
        <v>193</v>
      </c>
      <c r="H43" s="67" t="s">
        <v>194</v>
      </c>
      <c r="I43" s="67" t="s">
        <v>195</v>
      </c>
      <c r="J43" s="67" t="s">
        <v>196</v>
      </c>
      <c r="K43" s="42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64" t="s">
        <v>197</v>
      </c>
      <c r="F44" s="62" t="s">
        <v>198</v>
      </c>
      <c r="G44" s="62" t="s">
        <v>199</v>
      </c>
      <c r="H44" s="62" t="s">
        <v>200</v>
      </c>
      <c r="I44" s="62" t="s">
        <v>201</v>
      </c>
      <c r="J44" s="62" t="s">
        <v>202</v>
      </c>
      <c r="K44" s="63" t="s">
        <v>203</v>
      </c>
    </row>
    <row r="45" spans="1:11" ht="15" x14ac:dyDescent="0.25">
      <c r="A45" s="24"/>
      <c r="B45" s="16"/>
      <c r="C45" s="11"/>
      <c r="D45" s="6"/>
      <c r="E45" s="64" t="s">
        <v>204</v>
      </c>
      <c r="F45" s="62" t="s">
        <v>205</v>
      </c>
      <c r="G45" s="62" t="s">
        <v>206</v>
      </c>
      <c r="H45" s="62" t="s">
        <v>207</v>
      </c>
      <c r="I45" s="62" t="s">
        <v>208</v>
      </c>
      <c r="J45" s="62" t="s">
        <v>209</v>
      </c>
      <c r="K45" s="63" t="s">
        <v>210</v>
      </c>
    </row>
    <row r="46" spans="1:11" ht="15" x14ac:dyDescent="0.25">
      <c r="A46" s="24"/>
      <c r="B46" s="16"/>
      <c r="C46" s="11"/>
      <c r="D46" s="7" t="s">
        <v>22</v>
      </c>
      <c r="E46" s="64" t="s">
        <v>211</v>
      </c>
      <c r="F46" s="62" t="s">
        <v>90</v>
      </c>
      <c r="G46" s="62" t="s">
        <v>212</v>
      </c>
      <c r="H46" s="62" t="s">
        <v>213</v>
      </c>
      <c r="I46" s="62" t="s">
        <v>214</v>
      </c>
      <c r="J46" s="62" t="s">
        <v>215</v>
      </c>
      <c r="K46" s="63" t="s">
        <v>216</v>
      </c>
    </row>
    <row r="47" spans="1:11" ht="15" x14ac:dyDescent="0.25">
      <c r="A47" s="24"/>
      <c r="B47" s="16"/>
      <c r="C47" s="11"/>
      <c r="D47" s="7" t="s">
        <v>23</v>
      </c>
      <c r="E47" s="64" t="s">
        <v>217</v>
      </c>
      <c r="F47" s="62" t="s">
        <v>41</v>
      </c>
      <c r="G47" s="62" t="s">
        <v>218</v>
      </c>
      <c r="H47" s="62"/>
      <c r="I47" s="62" t="s">
        <v>219</v>
      </c>
      <c r="J47" s="62" t="s">
        <v>220</v>
      </c>
      <c r="K47" s="63" t="s">
        <v>221</v>
      </c>
    </row>
    <row r="48" spans="1:11" ht="15" x14ac:dyDescent="0.25">
      <c r="A48" s="24"/>
      <c r="B48" s="16"/>
      <c r="C48" s="11"/>
      <c r="D48" s="7" t="s">
        <v>24</v>
      </c>
      <c r="E48" s="64" t="s">
        <v>100</v>
      </c>
      <c r="F48" s="62" t="s">
        <v>101</v>
      </c>
      <c r="G48" s="62" t="s">
        <v>102</v>
      </c>
      <c r="H48" s="62" t="s">
        <v>103</v>
      </c>
      <c r="I48" s="62" t="s">
        <v>104</v>
      </c>
      <c r="J48" s="62" t="s">
        <v>105</v>
      </c>
      <c r="K48" s="63" t="s">
        <v>42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19" t="s">
        <v>33</v>
      </c>
      <c r="E50" s="9"/>
      <c r="F50" s="66" t="s">
        <v>222</v>
      </c>
      <c r="G50" s="66" t="s">
        <v>223</v>
      </c>
      <c r="H50" s="66" t="s">
        <v>224</v>
      </c>
      <c r="I50" s="66" t="s">
        <v>225</v>
      </c>
      <c r="J50" s="66" t="s">
        <v>226</v>
      </c>
      <c r="K50" s="66"/>
    </row>
    <row r="51" spans="1:11" ht="15" x14ac:dyDescent="0.25">
      <c r="A51" s="25"/>
      <c r="B51" s="18"/>
      <c r="C51" s="8"/>
      <c r="D51" s="19"/>
      <c r="E51" s="43"/>
      <c r="F51" s="44"/>
      <c r="G51" s="44"/>
      <c r="H51" s="44"/>
      <c r="I51" s="44"/>
      <c r="J51" s="44"/>
      <c r="K51" s="45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64" t="s">
        <v>227</v>
      </c>
      <c r="F53" s="62" t="s">
        <v>228</v>
      </c>
      <c r="G53" s="62" t="s">
        <v>229</v>
      </c>
      <c r="H53" s="62" t="s">
        <v>230</v>
      </c>
      <c r="I53" s="62" t="s">
        <v>231</v>
      </c>
      <c r="J53" s="62" t="s">
        <v>232</v>
      </c>
      <c r="K53" s="63" t="s">
        <v>233</v>
      </c>
    </row>
    <row r="54" spans="1:11" ht="15" x14ac:dyDescent="0.25">
      <c r="A54" s="24"/>
      <c r="B54" s="16"/>
      <c r="C54" s="11"/>
      <c r="D54" s="7" t="s">
        <v>28</v>
      </c>
      <c r="E54" s="64" t="s">
        <v>234</v>
      </c>
      <c r="F54" s="62" t="s">
        <v>159</v>
      </c>
      <c r="G54" s="62" t="s">
        <v>235</v>
      </c>
      <c r="H54" s="62" t="s">
        <v>236</v>
      </c>
      <c r="I54" s="62" t="s">
        <v>237</v>
      </c>
      <c r="J54" s="62" t="s">
        <v>238</v>
      </c>
      <c r="K54" s="63" t="s">
        <v>239</v>
      </c>
    </row>
    <row r="55" spans="1:11" ht="15" x14ac:dyDescent="0.25">
      <c r="A55" s="24"/>
      <c r="B55" s="16"/>
      <c r="C55" s="11"/>
      <c r="D55" s="7" t="s">
        <v>29</v>
      </c>
      <c r="E55" s="64" t="s">
        <v>240</v>
      </c>
      <c r="F55" s="62" t="s">
        <v>90</v>
      </c>
      <c r="G55" s="62" t="s">
        <v>241</v>
      </c>
      <c r="H55" s="62" t="s">
        <v>242</v>
      </c>
      <c r="I55" s="62" t="s">
        <v>243</v>
      </c>
      <c r="J55" s="62" t="s">
        <v>244</v>
      </c>
      <c r="K55" s="63" t="s">
        <v>245</v>
      </c>
    </row>
    <row r="56" spans="1:11" ht="15" x14ac:dyDescent="0.25">
      <c r="A56" s="24"/>
      <c r="B56" s="16"/>
      <c r="C56" s="11"/>
      <c r="D56" s="7" t="s">
        <v>30</v>
      </c>
      <c r="E56" s="64" t="s">
        <v>246</v>
      </c>
      <c r="F56" s="62" t="s">
        <v>41</v>
      </c>
      <c r="G56" s="62" t="s">
        <v>247</v>
      </c>
      <c r="H56" s="62" t="s">
        <v>200</v>
      </c>
      <c r="I56" s="62" t="s">
        <v>248</v>
      </c>
      <c r="J56" s="62" t="s">
        <v>249</v>
      </c>
      <c r="K56" s="63" t="s">
        <v>250</v>
      </c>
    </row>
    <row r="57" spans="1:11" ht="15" x14ac:dyDescent="0.25">
      <c r="A57" s="24"/>
      <c r="B57" s="16"/>
      <c r="C57" s="11"/>
      <c r="D57" s="7" t="s">
        <v>31</v>
      </c>
      <c r="E57" s="64" t="s">
        <v>100</v>
      </c>
      <c r="F57" s="62" t="s">
        <v>101</v>
      </c>
      <c r="G57" s="62" t="s">
        <v>102</v>
      </c>
      <c r="H57" s="62" t="s">
        <v>103</v>
      </c>
      <c r="I57" s="62" t="s">
        <v>104</v>
      </c>
      <c r="J57" s="62" t="s">
        <v>105</v>
      </c>
      <c r="K57" s="63" t="s">
        <v>42</v>
      </c>
    </row>
    <row r="58" spans="1:11" ht="15" x14ac:dyDescent="0.25">
      <c r="A58" s="24"/>
      <c r="B58" s="16"/>
      <c r="C58" s="11"/>
      <c r="D58" s="7" t="s">
        <v>32</v>
      </c>
      <c r="E58" s="64" t="s">
        <v>251</v>
      </c>
      <c r="F58" s="62">
        <v>35</v>
      </c>
      <c r="G58" s="62" t="s">
        <v>103</v>
      </c>
      <c r="H58" s="62" t="s">
        <v>252</v>
      </c>
      <c r="I58" s="62" t="s">
        <v>253</v>
      </c>
      <c r="J58" s="62" t="s">
        <v>254</v>
      </c>
      <c r="K58" s="63" t="s">
        <v>42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12"/>
      <c r="F60" s="20"/>
      <c r="G60" s="20"/>
      <c r="H60" s="20"/>
      <c r="I60" s="20"/>
      <c r="J60" s="20"/>
      <c r="K60" s="26"/>
    </row>
    <row r="61" spans="1:11" ht="15.75" thickBot="1" x14ac:dyDescent="0.3">
      <c r="A61" s="25"/>
      <c r="B61" s="18"/>
      <c r="C61" s="8"/>
      <c r="D61" s="19" t="s">
        <v>33</v>
      </c>
      <c r="E61" s="32"/>
      <c r="F61" s="66">
        <v>710</v>
      </c>
      <c r="G61" s="66" t="s">
        <v>255</v>
      </c>
      <c r="H61" s="66" t="s">
        <v>256</v>
      </c>
      <c r="I61" s="66" t="s">
        <v>257</v>
      </c>
      <c r="J61" s="66" t="s">
        <v>258</v>
      </c>
      <c r="K61" s="33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40"/>
      <c r="F62" s="41"/>
      <c r="G62" s="67" t="s">
        <v>259</v>
      </c>
      <c r="H62" s="67" t="s">
        <v>260</v>
      </c>
      <c r="I62" s="67" t="s">
        <v>261</v>
      </c>
      <c r="J62" s="67" t="s">
        <v>262</v>
      </c>
      <c r="K62" s="42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64" t="s">
        <v>263</v>
      </c>
      <c r="F63" s="62" t="s">
        <v>264</v>
      </c>
      <c r="G63" s="62" t="s">
        <v>167</v>
      </c>
      <c r="H63" s="62" t="s">
        <v>265</v>
      </c>
      <c r="I63" s="62" t="s">
        <v>266</v>
      </c>
      <c r="J63" s="62" t="s">
        <v>267</v>
      </c>
      <c r="K63" s="63" t="s">
        <v>127</v>
      </c>
    </row>
    <row r="64" spans="1:11" ht="15" x14ac:dyDescent="0.25">
      <c r="A64" s="24"/>
      <c r="B64" s="16"/>
      <c r="C64" s="11"/>
      <c r="D64" s="6"/>
      <c r="E64" s="64" t="s">
        <v>268</v>
      </c>
      <c r="F64" s="62" t="s">
        <v>41</v>
      </c>
      <c r="G64" s="62" t="s">
        <v>269</v>
      </c>
      <c r="H64" s="62" t="s">
        <v>270</v>
      </c>
      <c r="I64" s="62" t="s">
        <v>271</v>
      </c>
      <c r="J64" s="62" t="s">
        <v>272</v>
      </c>
      <c r="K64" s="63" t="s">
        <v>273</v>
      </c>
    </row>
    <row r="65" spans="1:11" ht="15" x14ac:dyDescent="0.25">
      <c r="A65" s="24"/>
      <c r="B65" s="16"/>
      <c r="C65" s="11"/>
      <c r="D65" s="7" t="s">
        <v>22</v>
      </c>
      <c r="E65" s="64" t="s">
        <v>100</v>
      </c>
      <c r="F65" s="62" t="s">
        <v>101</v>
      </c>
      <c r="G65" s="62" t="s">
        <v>102</v>
      </c>
      <c r="H65" s="62" t="s">
        <v>103</v>
      </c>
      <c r="I65" s="62" t="s">
        <v>104</v>
      </c>
      <c r="J65" s="62" t="s">
        <v>105</v>
      </c>
      <c r="K65" s="63" t="s">
        <v>42</v>
      </c>
    </row>
    <row r="66" spans="1:11" ht="15" x14ac:dyDescent="0.25">
      <c r="A66" s="24"/>
      <c r="B66" s="16"/>
      <c r="C66" s="11"/>
      <c r="D66" s="7" t="s">
        <v>23</v>
      </c>
      <c r="E66" s="64" t="s">
        <v>274</v>
      </c>
      <c r="F66" s="62" t="s">
        <v>41</v>
      </c>
      <c r="G66" s="62" t="s">
        <v>275</v>
      </c>
      <c r="H66" s="62" t="s">
        <v>276</v>
      </c>
      <c r="I66" s="62" t="s">
        <v>277</v>
      </c>
      <c r="J66" s="62" t="s">
        <v>278</v>
      </c>
      <c r="K66" s="63" t="s">
        <v>42</v>
      </c>
    </row>
    <row r="67" spans="1:11" ht="15" x14ac:dyDescent="0.25">
      <c r="A67" s="24"/>
      <c r="B67" s="16"/>
      <c r="C67" s="11"/>
      <c r="D67" s="7" t="s">
        <v>24</v>
      </c>
      <c r="E67" s="6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9"/>
      <c r="F69" s="20"/>
      <c r="G69" s="20"/>
      <c r="H69" s="20"/>
      <c r="I69" s="20"/>
      <c r="J69" s="20"/>
      <c r="K69" s="26"/>
    </row>
    <row r="70" spans="1:11" ht="15" x14ac:dyDescent="0.25">
      <c r="A70" s="25"/>
      <c r="B70" s="18"/>
      <c r="C70" s="8"/>
      <c r="D70" s="19" t="s">
        <v>33</v>
      </c>
      <c r="E70" s="43"/>
      <c r="F70" s="66" t="s">
        <v>279</v>
      </c>
      <c r="G70" s="66" t="s">
        <v>280</v>
      </c>
      <c r="H70" s="66" t="s">
        <v>281</v>
      </c>
      <c r="I70" s="66" t="s">
        <v>282</v>
      </c>
      <c r="J70" s="66" t="s">
        <v>283</v>
      </c>
      <c r="K70" s="6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64" t="s">
        <v>284</v>
      </c>
      <c r="F72" s="62" t="s">
        <v>285</v>
      </c>
      <c r="G72" s="62" t="s">
        <v>286</v>
      </c>
      <c r="H72" s="62" t="s">
        <v>287</v>
      </c>
      <c r="I72" s="62" t="s">
        <v>288</v>
      </c>
      <c r="J72" s="62" t="s">
        <v>289</v>
      </c>
      <c r="K72" s="63" t="s">
        <v>290</v>
      </c>
    </row>
    <row r="73" spans="1:11" ht="15" x14ac:dyDescent="0.25">
      <c r="A73" s="24"/>
      <c r="B73" s="16"/>
      <c r="C73" s="11"/>
      <c r="D73" s="7" t="s">
        <v>28</v>
      </c>
      <c r="E73" s="64" t="s">
        <v>291</v>
      </c>
      <c r="F73" s="62" t="s">
        <v>159</v>
      </c>
      <c r="G73" s="62" t="s">
        <v>292</v>
      </c>
      <c r="H73" s="62" t="s">
        <v>293</v>
      </c>
      <c r="I73" s="62" t="s">
        <v>294</v>
      </c>
      <c r="J73" s="62" t="s">
        <v>295</v>
      </c>
      <c r="K73" s="63" t="s">
        <v>296</v>
      </c>
    </row>
    <row r="74" spans="1:11" ht="15" x14ac:dyDescent="0.25">
      <c r="A74" s="24"/>
      <c r="B74" s="16"/>
      <c r="C74" s="11"/>
      <c r="D74" s="7" t="s">
        <v>29</v>
      </c>
      <c r="E74" s="64" t="s">
        <v>297</v>
      </c>
      <c r="F74" s="62" t="s">
        <v>90</v>
      </c>
      <c r="G74" s="62" t="s">
        <v>298</v>
      </c>
      <c r="H74" s="62" t="s">
        <v>299</v>
      </c>
      <c r="I74" s="62" t="s">
        <v>300</v>
      </c>
      <c r="J74" s="62" t="s">
        <v>301</v>
      </c>
      <c r="K74" s="63" t="s">
        <v>302</v>
      </c>
    </row>
    <row r="75" spans="1:11" ht="15" x14ac:dyDescent="0.25">
      <c r="A75" s="24"/>
      <c r="B75" s="16"/>
      <c r="C75" s="11"/>
      <c r="D75" s="7" t="s">
        <v>30</v>
      </c>
      <c r="E75" s="64" t="s">
        <v>39</v>
      </c>
      <c r="F75" s="62" t="s">
        <v>303</v>
      </c>
      <c r="G75" s="62" t="s">
        <v>304</v>
      </c>
      <c r="H75" s="62" t="s">
        <v>305</v>
      </c>
      <c r="I75" s="62" t="s">
        <v>139</v>
      </c>
      <c r="J75" s="62" t="s">
        <v>306</v>
      </c>
      <c r="K75" s="63" t="s">
        <v>137</v>
      </c>
    </row>
    <row r="76" spans="1:11" ht="15" x14ac:dyDescent="0.25">
      <c r="A76" s="24"/>
      <c r="B76" s="16"/>
      <c r="C76" s="11"/>
      <c r="D76" s="7" t="s">
        <v>31</v>
      </c>
      <c r="E76" s="64" t="s">
        <v>100</v>
      </c>
      <c r="F76" s="62" t="s">
        <v>307</v>
      </c>
      <c r="G76" s="62" t="s">
        <v>308</v>
      </c>
      <c r="H76" s="62" t="s">
        <v>309</v>
      </c>
      <c r="I76" s="62" t="s">
        <v>154</v>
      </c>
      <c r="J76" s="62" t="s">
        <v>310</v>
      </c>
      <c r="K76" s="63" t="s">
        <v>42</v>
      </c>
    </row>
    <row r="77" spans="1:11" ht="15" x14ac:dyDescent="0.25">
      <c r="A77" s="24"/>
      <c r="B77" s="16"/>
      <c r="C77" s="11"/>
      <c r="D77" s="7" t="s">
        <v>32</v>
      </c>
      <c r="E77" s="64" t="s">
        <v>142</v>
      </c>
      <c r="F77" s="62" t="s">
        <v>143</v>
      </c>
      <c r="G77" s="62" t="s">
        <v>144</v>
      </c>
      <c r="H77" s="62" t="s">
        <v>145</v>
      </c>
      <c r="I77" s="62" t="s">
        <v>146</v>
      </c>
      <c r="J77" s="62" t="s">
        <v>311</v>
      </c>
      <c r="K77" s="63" t="s">
        <v>42</v>
      </c>
    </row>
    <row r="78" spans="1:11" ht="15" x14ac:dyDescent="0.25">
      <c r="A78" s="24"/>
      <c r="B78" s="16"/>
      <c r="C78" s="11"/>
      <c r="D78" s="6"/>
      <c r="E78" s="65"/>
      <c r="K78" s="66"/>
    </row>
    <row r="79" spans="1:11" ht="15" x14ac:dyDescent="0.25">
      <c r="A79" s="24"/>
      <c r="B79" s="16"/>
      <c r="C79" s="11"/>
      <c r="D79" s="6"/>
      <c r="E79" s="12"/>
      <c r="F79" s="20"/>
      <c r="G79" s="20"/>
      <c r="H79" s="20"/>
      <c r="I79" s="20"/>
      <c r="J79" s="20"/>
      <c r="K79" s="26"/>
    </row>
    <row r="80" spans="1:11" ht="15.75" thickBot="1" x14ac:dyDescent="0.3">
      <c r="A80" s="25"/>
      <c r="B80" s="18"/>
      <c r="C80" s="8"/>
      <c r="D80" s="19" t="s">
        <v>33</v>
      </c>
      <c r="E80" s="32"/>
      <c r="F80" s="66" t="s">
        <v>312</v>
      </c>
      <c r="G80" s="66" t="s">
        <v>313</v>
      </c>
      <c r="H80" s="66" t="s">
        <v>314</v>
      </c>
      <c r="I80" s="66" t="s">
        <v>315</v>
      </c>
      <c r="J80" s="66" t="s">
        <v>316</v>
      </c>
      <c r="K80" s="33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40"/>
      <c r="F81" s="41"/>
      <c r="G81" s="67" t="s">
        <v>317</v>
      </c>
      <c r="H81" s="67" t="s">
        <v>318</v>
      </c>
      <c r="I81" s="67" t="s">
        <v>319</v>
      </c>
      <c r="J81" s="67" t="s">
        <v>320</v>
      </c>
      <c r="K81" s="67"/>
    </row>
    <row r="82" spans="1:11" ht="15" x14ac:dyDescent="0.25">
      <c r="A82" s="21">
        <v>2</v>
      </c>
      <c r="B82" s="22">
        <v>1</v>
      </c>
      <c r="C82" s="23" t="s">
        <v>20</v>
      </c>
      <c r="D82" s="5" t="s">
        <v>21</v>
      </c>
      <c r="E82" s="64" t="s">
        <v>321</v>
      </c>
      <c r="F82" s="62" t="s">
        <v>322</v>
      </c>
      <c r="G82" s="62" t="s">
        <v>323</v>
      </c>
      <c r="H82" s="62" t="s">
        <v>324</v>
      </c>
      <c r="I82" s="62" t="s">
        <v>325</v>
      </c>
      <c r="J82" s="62" t="s">
        <v>326</v>
      </c>
      <c r="K82" s="63" t="s">
        <v>327</v>
      </c>
    </row>
    <row r="83" spans="1:11" ht="15" x14ac:dyDescent="0.25">
      <c r="A83" s="24"/>
      <c r="B83" s="16"/>
      <c r="C83" s="11"/>
      <c r="D83" s="6"/>
      <c r="E83" s="64" t="s">
        <v>328</v>
      </c>
      <c r="F83" s="62" t="s">
        <v>41</v>
      </c>
      <c r="G83" s="62" t="s">
        <v>329</v>
      </c>
      <c r="H83" s="62" t="s">
        <v>330</v>
      </c>
      <c r="I83" s="62" t="s">
        <v>331</v>
      </c>
      <c r="J83" s="62" t="s">
        <v>332</v>
      </c>
      <c r="K83" s="63" t="s">
        <v>333</v>
      </c>
    </row>
    <row r="84" spans="1:11" ht="15" x14ac:dyDescent="0.25">
      <c r="A84" s="24"/>
      <c r="B84" s="16"/>
      <c r="C84" s="11"/>
      <c r="D84" s="7" t="s">
        <v>22</v>
      </c>
      <c r="E84" s="64" t="s">
        <v>334</v>
      </c>
      <c r="F84" s="62" t="s">
        <v>335</v>
      </c>
      <c r="G84" s="62" t="s">
        <v>336</v>
      </c>
      <c r="H84" s="62"/>
      <c r="I84" s="62" t="s">
        <v>337</v>
      </c>
      <c r="J84" s="62" t="s">
        <v>338</v>
      </c>
      <c r="K84" s="63" t="s">
        <v>339</v>
      </c>
    </row>
    <row r="85" spans="1:11" ht="15" x14ac:dyDescent="0.25">
      <c r="A85" s="24"/>
      <c r="B85" s="16"/>
      <c r="C85" s="11"/>
      <c r="D85" s="7" t="s">
        <v>23</v>
      </c>
      <c r="E85" s="64" t="s">
        <v>100</v>
      </c>
      <c r="F85" s="62" t="s">
        <v>340</v>
      </c>
      <c r="G85" s="62" t="s">
        <v>341</v>
      </c>
      <c r="H85" s="62" t="s">
        <v>342</v>
      </c>
      <c r="I85" s="62" t="s">
        <v>343</v>
      </c>
      <c r="J85" s="62" t="s">
        <v>344</v>
      </c>
      <c r="K85" s="63" t="s">
        <v>42</v>
      </c>
    </row>
    <row r="86" spans="1:11" ht="15" x14ac:dyDescent="0.25">
      <c r="A86" s="24"/>
      <c r="B86" s="16"/>
      <c r="C86" s="11"/>
      <c r="D86" s="7" t="s">
        <v>24</v>
      </c>
      <c r="E86" s="64" t="s">
        <v>345</v>
      </c>
      <c r="F86" s="62">
        <v>35</v>
      </c>
      <c r="G86" s="62" t="s">
        <v>346</v>
      </c>
      <c r="H86" s="62" t="s">
        <v>347</v>
      </c>
      <c r="I86" s="62" t="s">
        <v>348</v>
      </c>
      <c r="J86" s="62" t="s">
        <v>349</v>
      </c>
      <c r="K86" s="63" t="s">
        <v>42</v>
      </c>
    </row>
    <row r="87" spans="1:11" ht="15" x14ac:dyDescent="0.25">
      <c r="A87" s="24"/>
      <c r="B87" s="16"/>
      <c r="C87" s="11"/>
      <c r="D87" s="6"/>
      <c r="E87" s="65"/>
    </row>
    <row r="88" spans="1:11" ht="15" x14ac:dyDescent="0.25">
      <c r="A88" s="24"/>
      <c r="B88" s="16"/>
      <c r="C88" s="11"/>
      <c r="D88" s="6"/>
      <c r="E88" s="9"/>
      <c r="F88" s="20"/>
      <c r="G88" s="20"/>
      <c r="H88" s="20"/>
      <c r="I88" s="20"/>
      <c r="J88" s="20"/>
      <c r="K88" s="26"/>
    </row>
    <row r="89" spans="1:11" ht="15" x14ac:dyDescent="0.25">
      <c r="A89" s="25"/>
      <c r="B89" s="18"/>
      <c r="C89" s="8"/>
      <c r="D89" s="19" t="s">
        <v>33</v>
      </c>
      <c r="E89" s="43"/>
      <c r="F89" s="66">
        <v>546</v>
      </c>
      <c r="G89" s="66" t="s">
        <v>350</v>
      </c>
      <c r="H89" s="66" t="s">
        <v>351</v>
      </c>
      <c r="I89" s="66" t="s">
        <v>352</v>
      </c>
      <c r="J89" s="66" t="s">
        <v>353</v>
      </c>
      <c r="K89" s="66"/>
    </row>
    <row r="90" spans="1:11" ht="15" x14ac:dyDescent="0.25">
      <c r="A90" s="27">
        <v>2</v>
      </c>
      <c r="B90" s="14">
        <v>1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64" t="s">
        <v>354</v>
      </c>
      <c r="F91" s="62" t="s">
        <v>228</v>
      </c>
      <c r="G91" s="62" t="s">
        <v>355</v>
      </c>
      <c r="H91" s="62" t="s">
        <v>356</v>
      </c>
      <c r="I91" s="62" t="s">
        <v>357</v>
      </c>
      <c r="J91" s="62" t="s">
        <v>358</v>
      </c>
      <c r="K91" s="63" t="s">
        <v>359</v>
      </c>
    </row>
    <row r="92" spans="1:11" ht="15" x14ac:dyDescent="0.25">
      <c r="A92" s="24"/>
      <c r="B92" s="16"/>
      <c r="C92" s="11"/>
      <c r="D92" s="7" t="s">
        <v>28</v>
      </c>
      <c r="E92" s="64" t="s">
        <v>360</v>
      </c>
      <c r="F92" s="62" t="s">
        <v>361</v>
      </c>
      <c r="G92" s="62" t="s">
        <v>362</v>
      </c>
      <c r="H92" s="62" t="s">
        <v>363</v>
      </c>
      <c r="I92" s="62" t="s">
        <v>364</v>
      </c>
      <c r="J92" s="62" t="s">
        <v>365</v>
      </c>
      <c r="K92" s="63" t="s">
        <v>366</v>
      </c>
    </row>
    <row r="93" spans="1:11" ht="15" x14ac:dyDescent="0.25">
      <c r="A93" s="24"/>
      <c r="B93" s="16"/>
      <c r="C93" s="11"/>
      <c r="D93" s="7" t="s">
        <v>29</v>
      </c>
      <c r="E93" s="64" t="s">
        <v>89</v>
      </c>
      <c r="F93" s="62" t="s">
        <v>367</v>
      </c>
      <c r="G93" s="62" t="s">
        <v>368</v>
      </c>
      <c r="H93" s="62" t="s">
        <v>369</v>
      </c>
      <c r="I93" s="62" t="s">
        <v>370</v>
      </c>
      <c r="J93" s="62" t="s">
        <v>371</v>
      </c>
      <c r="K93" s="63" t="s">
        <v>95</v>
      </c>
    </row>
    <row r="94" spans="1:11" ht="15" x14ac:dyDescent="0.25">
      <c r="A94" s="24"/>
      <c r="B94" s="16"/>
      <c r="C94" s="11"/>
      <c r="D94" s="7" t="s">
        <v>30</v>
      </c>
      <c r="E94" s="64" t="s">
        <v>372</v>
      </c>
      <c r="F94" s="62" t="s">
        <v>41</v>
      </c>
      <c r="G94" s="62" t="s">
        <v>373</v>
      </c>
      <c r="H94" s="62" t="s">
        <v>374</v>
      </c>
      <c r="I94" s="62" t="s">
        <v>375</v>
      </c>
      <c r="J94" s="62" t="s">
        <v>376</v>
      </c>
      <c r="K94" s="63" t="s">
        <v>377</v>
      </c>
    </row>
    <row r="95" spans="1:11" ht="15" x14ac:dyDescent="0.25">
      <c r="A95" s="24"/>
      <c r="B95" s="16"/>
      <c r="C95" s="11"/>
      <c r="D95" s="7" t="s">
        <v>31</v>
      </c>
      <c r="E95" s="64" t="s">
        <v>100</v>
      </c>
      <c r="F95" s="62" t="s">
        <v>378</v>
      </c>
      <c r="G95" s="62" t="s">
        <v>379</v>
      </c>
      <c r="H95" s="62" t="s">
        <v>380</v>
      </c>
      <c r="I95" s="62" t="s">
        <v>381</v>
      </c>
      <c r="J95" s="62" t="s">
        <v>382</v>
      </c>
      <c r="K95" s="63" t="s">
        <v>42</v>
      </c>
    </row>
    <row r="96" spans="1:11" ht="15" x14ac:dyDescent="0.25">
      <c r="A96" s="24"/>
      <c r="B96" s="16"/>
      <c r="C96" s="11"/>
      <c r="D96" s="7" t="s">
        <v>32</v>
      </c>
      <c r="E96" s="6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12"/>
      <c r="F98" s="20"/>
      <c r="G98" s="20"/>
      <c r="H98" s="20"/>
      <c r="I98" s="20"/>
      <c r="J98" s="20"/>
      <c r="K98" s="26"/>
    </row>
    <row r="99" spans="1:11" ht="15.75" thickBot="1" x14ac:dyDescent="0.3">
      <c r="A99" s="25"/>
      <c r="B99" s="18"/>
      <c r="C99" s="8"/>
      <c r="D99" s="19" t="s">
        <v>33</v>
      </c>
      <c r="E99" s="32"/>
      <c r="F99" s="66" t="s">
        <v>383</v>
      </c>
      <c r="G99" s="66" t="s">
        <v>384</v>
      </c>
      <c r="H99" s="66" t="s">
        <v>385</v>
      </c>
      <c r="I99" s="66" t="s">
        <v>386</v>
      </c>
      <c r="J99" s="66" t="s">
        <v>387</v>
      </c>
      <c r="K99" s="66"/>
    </row>
    <row r="100" spans="1:11" ht="15.75" customHeight="1" thickBot="1" x14ac:dyDescent="0.25">
      <c r="A100" s="30">
        <f>A82</f>
        <v>2</v>
      </c>
      <c r="B100" s="31">
        <f>B82</f>
        <v>1</v>
      </c>
      <c r="C100" s="60" t="s">
        <v>4</v>
      </c>
      <c r="D100" s="61"/>
      <c r="E100" s="40"/>
      <c r="F100" s="41"/>
      <c r="G100" s="67" t="s">
        <v>388</v>
      </c>
      <c r="H100" s="67" t="s">
        <v>389</v>
      </c>
      <c r="I100" s="67" t="s">
        <v>390</v>
      </c>
      <c r="J100" s="67" t="s">
        <v>391</v>
      </c>
      <c r="K100" s="42"/>
    </row>
    <row r="101" spans="1:11" ht="15" x14ac:dyDescent="0.25">
      <c r="A101" s="21">
        <v>2</v>
      </c>
      <c r="B101" s="22">
        <v>2</v>
      </c>
      <c r="C101" s="23" t="s">
        <v>20</v>
      </c>
      <c r="D101" s="5" t="s">
        <v>21</v>
      </c>
      <c r="E101" s="64" t="s">
        <v>392</v>
      </c>
      <c r="F101" s="62" t="s">
        <v>393</v>
      </c>
      <c r="G101" s="62" t="s">
        <v>394</v>
      </c>
      <c r="H101" s="62" t="s">
        <v>395</v>
      </c>
      <c r="I101" s="62" t="s">
        <v>396</v>
      </c>
      <c r="J101" s="68">
        <v>218.1</v>
      </c>
      <c r="K101" s="63" t="s">
        <v>127</v>
      </c>
    </row>
    <row r="102" spans="1:11" ht="15" x14ac:dyDescent="0.25">
      <c r="A102" s="24"/>
      <c r="B102" s="16"/>
      <c r="C102" s="11"/>
      <c r="D102" s="6"/>
      <c r="E102" s="64" t="s">
        <v>397</v>
      </c>
      <c r="F102" s="62" t="s">
        <v>398</v>
      </c>
      <c r="G102" s="62" t="s">
        <v>399</v>
      </c>
      <c r="H102" s="62" t="s">
        <v>400</v>
      </c>
      <c r="I102" s="62" t="s">
        <v>401</v>
      </c>
      <c r="J102" s="68">
        <v>165.81</v>
      </c>
      <c r="K102" s="63" t="s">
        <v>402</v>
      </c>
    </row>
    <row r="103" spans="1:11" ht="15" x14ac:dyDescent="0.25">
      <c r="A103" s="24"/>
      <c r="B103" s="16"/>
      <c r="C103" s="11"/>
      <c r="D103" s="7" t="s">
        <v>22</v>
      </c>
      <c r="E103" s="64" t="s">
        <v>268</v>
      </c>
      <c r="F103" s="62" t="s">
        <v>41</v>
      </c>
      <c r="G103" s="62" t="s">
        <v>269</v>
      </c>
      <c r="H103" s="62" t="s">
        <v>270</v>
      </c>
      <c r="I103" s="62" t="s">
        <v>271</v>
      </c>
      <c r="J103" s="68">
        <v>75.19</v>
      </c>
      <c r="K103" s="63" t="s">
        <v>273</v>
      </c>
    </row>
    <row r="104" spans="1:11" ht="15" x14ac:dyDescent="0.25">
      <c r="A104" s="24"/>
      <c r="B104" s="16"/>
      <c r="C104" s="11"/>
      <c r="D104" s="7" t="s">
        <v>23</v>
      </c>
      <c r="E104" s="64" t="s">
        <v>142</v>
      </c>
      <c r="F104" s="62" t="s">
        <v>143</v>
      </c>
      <c r="G104" s="62" t="s">
        <v>144</v>
      </c>
      <c r="H104" s="62" t="s">
        <v>145</v>
      </c>
      <c r="I104" s="62" t="s">
        <v>146</v>
      </c>
      <c r="J104" s="68">
        <v>156</v>
      </c>
      <c r="K104" s="63" t="s">
        <v>42</v>
      </c>
    </row>
    <row r="105" spans="1:11" ht="15" x14ac:dyDescent="0.25">
      <c r="A105" s="24"/>
      <c r="B105" s="16"/>
      <c r="C105" s="11"/>
      <c r="D105" s="7" t="s">
        <v>24</v>
      </c>
      <c r="E105" s="6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19" t="s">
        <v>33</v>
      </c>
      <c r="E107" s="9"/>
      <c r="F107" s="66" t="s">
        <v>403</v>
      </c>
      <c r="G107" s="66" t="s">
        <v>404</v>
      </c>
      <c r="H107" s="66" t="s">
        <v>405</v>
      </c>
      <c r="I107" s="66" t="s">
        <v>406</v>
      </c>
      <c r="J107" s="66">
        <f>SUM(J101:J104)</f>
        <v>615.09999999999991</v>
      </c>
      <c r="K107" s="66"/>
    </row>
    <row r="108" spans="1:11" ht="15" x14ac:dyDescent="0.25">
      <c r="A108" s="25"/>
      <c r="B108" s="18"/>
      <c r="C108" s="8"/>
      <c r="D108" s="19"/>
      <c r="E108" s="43"/>
      <c r="F108" s="44"/>
      <c r="G108" s="44"/>
      <c r="H108" s="44"/>
      <c r="I108" s="44"/>
      <c r="J108" s="44"/>
      <c r="K108" s="45"/>
    </row>
    <row r="109" spans="1:11" ht="15" x14ac:dyDescent="0.25">
      <c r="A109" s="27">
        <f>A101</f>
        <v>2</v>
      </c>
      <c r="B109" s="14">
        <f>B101</f>
        <v>2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64" t="s">
        <v>407</v>
      </c>
      <c r="F110" s="62" t="s">
        <v>408</v>
      </c>
      <c r="G110" s="62" t="s">
        <v>409</v>
      </c>
      <c r="H110" s="62" t="s">
        <v>410</v>
      </c>
      <c r="I110" s="62" t="s">
        <v>411</v>
      </c>
      <c r="J110" s="62" t="s">
        <v>412</v>
      </c>
      <c r="K110" s="63" t="s">
        <v>413</v>
      </c>
    </row>
    <row r="111" spans="1:11" ht="15" x14ac:dyDescent="0.25">
      <c r="A111" s="24"/>
      <c r="B111" s="16"/>
      <c r="C111" s="11"/>
      <c r="D111" s="7" t="s">
        <v>28</v>
      </c>
      <c r="E111" s="64" t="s">
        <v>414</v>
      </c>
      <c r="F111" s="62" t="s">
        <v>415</v>
      </c>
      <c r="G111" s="62" t="s">
        <v>416</v>
      </c>
      <c r="H111" s="62" t="s">
        <v>417</v>
      </c>
      <c r="I111" s="62" t="s">
        <v>418</v>
      </c>
      <c r="J111" s="62" t="s">
        <v>419</v>
      </c>
      <c r="K111" s="63" t="s">
        <v>420</v>
      </c>
    </row>
    <row r="112" spans="1:11" ht="15" x14ac:dyDescent="0.25">
      <c r="A112" s="24"/>
      <c r="B112" s="16"/>
      <c r="C112" s="11"/>
      <c r="D112" s="7" t="s">
        <v>29</v>
      </c>
    </row>
    <row r="113" spans="1:11" ht="15" x14ac:dyDescent="0.25">
      <c r="A113" s="24"/>
      <c r="B113" s="16"/>
      <c r="C113" s="11"/>
      <c r="D113" s="7" t="s">
        <v>30</v>
      </c>
      <c r="E113" s="64" t="s">
        <v>96</v>
      </c>
      <c r="F113" s="62" t="s">
        <v>41</v>
      </c>
      <c r="G113" s="62"/>
      <c r="H113" s="62"/>
      <c r="I113" s="62" t="s">
        <v>97</v>
      </c>
      <c r="J113" s="62" t="s">
        <v>98</v>
      </c>
      <c r="K113" s="63" t="s">
        <v>99</v>
      </c>
    </row>
    <row r="114" spans="1:11" ht="15" x14ac:dyDescent="0.25">
      <c r="A114" s="24"/>
      <c r="B114" s="16"/>
      <c r="C114" s="11"/>
      <c r="D114" s="7" t="s">
        <v>31</v>
      </c>
      <c r="E114" s="64" t="s">
        <v>100</v>
      </c>
      <c r="F114" s="62" t="s">
        <v>421</v>
      </c>
      <c r="G114" s="62" t="s">
        <v>422</v>
      </c>
      <c r="H114" s="62" t="s">
        <v>46</v>
      </c>
      <c r="I114" s="62" t="s">
        <v>423</v>
      </c>
      <c r="J114" s="62" t="s">
        <v>424</v>
      </c>
      <c r="K114" s="63" t="s">
        <v>42</v>
      </c>
    </row>
    <row r="115" spans="1:11" ht="15" x14ac:dyDescent="0.25">
      <c r="A115" s="24"/>
      <c r="B115" s="16"/>
      <c r="C115" s="11"/>
      <c r="D115" s="7" t="s">
        <v>32</v>
      </c>
      <c r="E115" s="6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12"/>
      <c r="F117" s="20"/>
      <c r="G117" s="20"/>
      <c r="H117" s="20"/>
      <c r="I117" s="20"/>
      <c r="J117" s="20"/>
      <c r="K117" s="26"/>
    </row>
    <row r="118" spans="1:11" ht="15.75" thickBot="1" x14ac:dyDescent="0.3">
      <c r="A118" s="25"/>
      <c r="B118" s="18"/>
      <c r="C118" s="8"/>
      <c r="D118" s="19" t="s">
        <v>33</v>
      </c>
      <c r="E118" s="32"/>
      <c r="F118" s="66" t="s">
        <v>425</v>
      </c>
      <c r="G118" s="66" t="s">
        <v>426</v>
      </c>
      <c r="H118" s="66" t="s">
        <v>427</v>
      </c>
      <c r="I118" s="66" t="s">
        <v>428</v>
      </c>
      <c r="J118" s="66" t="s">
        <v>429</v>
      </c>
      <c r="K118" s="66"/>
    </row>
    <row r="119" spans="1:11" ht="15.75" thickBot="1" x14ac:dyDescent="0.25">
      <c r="A119" s="30">
        <f>A101</f>
        <v>2</v>
      </c>
      <c r="B119" s="31">
        <f>B101</f>
        <v>2</v>
      </c>
      <c r="C119" s="60" t="s">
        <v>4</v>
      </c>
      <c r="D119" s="61"/>
      <c r="E119" s="40"/>
      <c r="F119" s="41"/>
      <c r="G119" s="67" t="s">
        <v>430</v>
      </c>
      <c r="H119" s="67" t="s">
        <v>431</v>
      </c>
      <c r="I119" s="67" t="s">
        <v>432</v>
      </c>
      <c r="J119" s="67" t="s">
        <v>433</v>
      </c>
      <c r="K119" s="42"/>
    </row>
    <row r="120" spans="1:11" ht="15" x14ac:dyDescent="0.25">
      <c r="A120" s="15">
        <v>2</v>
      </c>
      <c r="B120" s="16">
        <v>3</v>
      </c>
      <c r="C120" s="23" t="s">
        <v>20</v>
      </c>
      <c r="D120" s="5" t="s">
        <v>21</v>
      </c>
      <c r="E120" s="64" t="s">
        <v>434</v>
      </c>
      <c r="F120" s="62" t="s">
        <v>143</v>
      </c>
      <c r="G120" s="62" t="s">
        <v>435</v>
      </c>
      <c r="H120" s="62" t="s">
        <v>64</v>
      </c>
      <c r="I120" s="62" t="s">
        <v>436</v>
      </c>
      <c r="J120" s="68">
        <v>5.64</v>
      </c>
      <c r="K120" s="63" t="s">
        <v>203</v>
      </c>
    </row>
    <row r="121" spans="1:11" ht="15" x14ac:dyDescent="0.25">
      <c r="A121" s="15"/>
      <c r="B121" s="16"/>
      <c r="C121" s="11"/>
      <c r="D121" s="6"/>
      <c r="E121" s="64" t="s">
        <v>437</v>
      </c>
      <c r="F121" s="62" t="s">
        <v>159</v>
      </c>
      <c r="G121" s="62" t="s">
        <v>438</v>
      </c>
      <c r="H121" s="62" t="s">
        <v>439</v>
      </c>
      <c r="I121" s="62" t="s">
        <v>440</v>
      </c>
      <c r="J121" s="62">
        <v>155.22</v>
      </c>
      <c r="K121" s="63" t="s">
        <v>441</v>
      </c>
    </row>
    <row r="122" spans="1:11" ht="15" x14ac:dyDescent="0.25">
      <c r="A122" s="15"/>
      <c r="B122" s="16"/>
      <c r="C122" s="11"/>
      <c r="D122" s="7" t="s">
        <v>22</v>
      </c>
      <c r="E122" s="64" t="s">
        <v>89</v>
      </c>
      <c r="F122" s="62" t="s">
        <v>90</v>
      </c>
      <c r="G122" s="62" t="s">
        <v>91</v>
      </c>
      <c r="H122" s="62" t="s">
        <v>92</v>
      </c>
      <c r="I122" s="62" t="s">
        <v>93</v>
      </c>
      <c r="J122" s="62">
        <v>152.99</v>
      </c>
      <c r="K122" s="63" t="s">
        <v>95</v>
      </c>
    </row>
    <row r="123" spans="1:11" ht="15" x14ac:dyDescent="0.25">
      <c r="A123" s="15"/>
      <c r="B123" s="16"/>
      <c r="C123" s="11"/>
      <c r="D123" s="7" t="s">
        <v>23</v>
      </c>
      <c r="E123" s="64" t="s">
        <v>171</v>
      </c>
      <c r="F123" s="62" t="s">
        <v>41</v>
      </c>
      <c r="G123" s="62" t="s">
        <v>172</v>
      </c>
      <c r="H123" s="62" t="s">
        <v>173</v>
      </c>
      <c r="I123" s="62" t="s">
        <v>174</v>
      </c>
      <c r="J123" s="62">
        <v>64.61</v>
      </c>
      <c r="K123" s="63" t="s">
        <v>176</v>
      </c>
    </row>
    <row r="124" spans="1:11" ht="15" x14ac:dyDescent="0.25">
      <c r="A124" s="15"/>
      <c r="B124" s="16"/>
      <c r="C124" s="11"/>
      <c r="D124" s="7" t="s">
        <v>24</v>
      </c>
      <c r="E124" s="64" t="s">
        <v>100</v>
      </c>
      <c r="F124" s="62" t="s">
        <v>442</v>
      </c>
      <c r="G124" s="62" t="s">
        <v>443</v>
      </c>
      <c r="H124" s="62" t="s">
        <v>444</v>
      </c>
      <c r="I124" s="62" t="s">
        <v>445</v>
      </c>
      <c r="J124" s="68">
        <v>70.47</v>
      </c>
      <c r="K124" s="63" t="s">
        <v>42</v>
      </c>
    </row>
    <row r="125" spans="1:11" ht="15" x14ac:dyDescent="0.25">
      <c r="A125" s="15"/>
      <c r="B125" s="16"/>
      <c r="C125" s="11"/>
      <c r="D125" s="6"/>
      <c r="E125" s="65"/>
    </row>
    <row r="126" spans="1:11" ht="15" x14ac:dyDescent="0.25">
      <c r="A126" s="15"/>
      <c r="B126" s="16"/>
      <c r="C126" s="11"/>
      <c r="D126" s="6"/>
      <c r="E126" s="9"/>
      <c r="F126" s="20"/>
      <c r="G126" s="20"/>
      <c r="H126" s="20"/>
      <c r="I126" s="20"/>
      <c r="J126" s="20"/>
      <c r="K126" s="26"/>
    </row>
    <row r="127" spans="1:11" ht="15" x14ac:dyDescent="0.25">
      <c r="A127" s="17"/>
      <c r="B127" s="18"/>
      <c r="C127" s="8"/>
      <c r="D127" s="19" t="s">
        <v>33</v>
      </c>
      <c r="E127" s="43"/>
      <c r="F127" s="66" t="s">
        <v>446</v>
      </c>
      <c r="G127" s="66" t="s">
        <v>447</v>
      </c>
      <c r="H127" s="66" t="s">
        <v>448</v>
      </c>
      <c r="I127" s="66" t="s">
        <v>449</v>
      </c>
      <c r="J127" s="66">
        <f>SUM(J120:J124)</f>
        <v>448.93000000000006</v>
      </c>
      <c r="K127" s="66"/>
    </row>
    <row r="128" spans="1:11" ht="15" x14ac:dyDescent="0.25">
      <c r="A128" s="14">
        <f>A120</f>
        <v>2</v>
      </c>
      <c r="B128" s="14">
        <f>B120</f>
        <v>3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64" t="s">
        <v>450</v>
      </c>
      <c r="F129" s="62" t="s">
        <v>451</v>
      </c>
      <c r="G129" s="62" t="s">
        <v>452</v>
      </c>
      <c r="H129" s="62" t="s">
        <v>286</v>
      </c>
      <c r="I129" s="62" t="s">
        <v>453</v>
      </c>
      <c r="J129" s="68">
        <v>93.36</v>
      </c>
      <c r="K129" s="63" t="s">
        <v>157</v>
      </c>
    </row>
    <row r="130" spans="1:11" ht="15" x14ac:dyDescent="0.25">
      <c r="A130" s="15"/>
      <c r="B130" s="16"/>
      <c r="C130" s="11"/>
      <c r="D130" s="7" t="s">
        <v>28</v>
      </c>
      <c r="E130" s="64" t="s">
        <v>454</v>
      </c>
      <c r="F130" s="62" t="s">
        <v>205</v>
      </c>
      <c r="G130" s="62" t="s">
        <v>455</v>
      </c>
      <c r="H130" s="62" t="s">
        <v>416</v>
      </c>
      <c r="I130" s="62" t="s">
        <v>456</v>
      </c>
      <c r="J130" s="68">
        <v>275.74</v>
      </c>
      <c r="K130" s="63" t="s">
        <v>457</v>
      </c>
    </row>
    <row r="131" spans="1:11" ht="15" x14ac:dyDescent="0.25">
      <c r="A131" s="15"/>
      <c r="B131" s="16"/>
      <c r="C131" s="11"/>
      <c r="D131" s="7" t="s">
        <v>29</v>
      </c>
      <c r="E131" s="64" t="s">
        <v>240</v>
      </c>
      <c r="F131" s="62" t="s">
        <v>367</v>
      </c>
      <c r="G131" s="62" t="s">
        <v>458</v>
      </c>
      <c r="H131" s="62" t="s">
        <v>459</v>
      </c>
      <c r="I131" s="62" t="s">
        <v>460</v>
      </c>
      <c r="J131" s="68">
        <v>182.53</v>
      </c>
      <c r="K131" s="63" t="s">
        <v>245</v>
      </c>
    </row>
    <row r="132" spans="1:11" ht="15" x14ac:dyDescent="0.25">
      <c r="A132" s="15"/>
      <c r="B132" s="16"/>
      <c r="C132" s="11"/>
      <c r="D132" s="7" t="s">
        <v>30</v>
      </c>
      <c r="E132" s="64" t="s">
        <v>461</v>
      </c>
      <c r="F132" s="62" t="s">
        <v>41</v>
      </c>
      <c r="G132" s="62" t="s">
        <v>462</v>
      </c>
      <c r="H132" s="62" t="s">
        <v>324</v>
      </c>
      <c r="I132" s="62" t="s">
        <v>463</v>
      </c>
      <c r="J132" s="68">
        <v>83.16</v>
      </c>
      <c r="K132" s="63" t="s">
        <v>464</v>
      </c>
    </row>
    <row r="133" spans="1:11" ht="15" x14ac:dyDescent="0.25">
      <c r="A133" s="15"/>
      <c r="B133" s="16"/>
      <c r="C133" s="11"/>
      <c r="D133" s="7" t="s">
        <v>31</v>
      </c>
      <c r="E133" s="64" t="s">
        <v>100</v>
      </c>
      <c r="F133" s="62" t="s">
        <v>138</v>
      </c>
      <c r="G133" s="62" t="s">
        <v>139</v>
      </c>
      <c r="H133" s="62" t="s">
        <v>140</v>
      </c>
      <c r="I133" s="62" t="s">
        <v>141</v>
      </c>
      <c r="J133" s="68">
        <v>65.61</v>
      </c>
      <c r="K133" s="63" t="s">
        <v>42</v>
      </c>
    </row>
    <row r="134" spans="1:11" ht="15" x14ac:dyDescent="0.25">
      <c r="A134" s="15"/>
      <c r="B134" s="16"/>
      <c r="C134" s="11"/>
      <c r="D134" s="7" t="s">
        <v>32</v>
      </c>
      <c r="E134" s="64" t="s">
        <v>142</v>
      </c>
      <c r="F134" s="62" t="s">
        <v>143</v>
      </c>
      <c r="G134" s="62" t="s">
        <v>144</v>
      </c>
      <c r="H134" s="62" t="s">
        <v>145</v>
      </c>
      <c r="I134" s="62" t="s">
        <v>146</v>
      </c>
      <c r="J134" s="68">
        <v>156</v>
      </c>
      <c r="K134" s="63" t="s">
        <v>42</v>
      </c>
    </row>
    <row r="135" spans="1:11" ht="15" x14ac:dyDescent="0.25">
      <c r="A135" s="15"/>
      <c r="B135" s="16"/>
      <c r="C135" s="11"/>
      <c r="D135" s="6"/>
      <c r="E135" s="65"/>
      <c r="K135" s="66"/>
    </row>
    <row r="136" spans="1:11" ht="15" x14ac:dyDescent="0.25">
      <c r="A136" s="15"/>
      <c r="B136" s="16"/>
      <c r="C136" s="11"/>
      <c r="D136" s="6"/>
      <c r="E136" s="12"/>
      <c r="F136" s="20"/>
      <c r="G136" s="20"/>
      <c r="H136" s="20"/>
      <c r="I136" s="20"/>
      <c r="J136" s="20"/>
      <c r="K136" s="26"/>
    </row>
    <row r="137" spans="1:11" ht="15.75" thickBot="1" x14ac:dyDescent="0.3">
      <c r="A137" s="17"/>
      <c r="B137" s="18"/>
      <c r="C137" s="8"/>
      <c r="D137" s="19" t="s">
        <v>33</v>
      </c>
      <c r="E137" s="32"/>
      <c r="F137" s="66" t="s">
        <v>465</v>
      </c>
      <c r="G137" s="66" t="s">
        <v>466</v>
      </c>
      <c r="H137" s="66" t="s">
        <v>467</v>
      </c>
      <c r="I137" s="66" t="s">
        <v>468</v>
      </c>
      <c r="J137" s="66">
        <f>SUM(J129:J134)</f>
        <v>856.4</v>
      </c>
      <c r="K137" s="33"/>
    </row>
    <row r="138" spans="1:11" ht="15.75" thickBot="1" x14ac:dyDescent="0.25">
      <c r="A138" s="34">
        <f>A120</f>
        <v>2</v>
      </c>
      <c r="B138" s="34">
        <f>B120</f>
        <v>3</v>
      </c>
      <c r="C138" s="60" t="s">
        <v>4</v>
      </c>
      <c r="D138" s="61"/>
      <c r="E138" s="40"/>
      <c r="F138" s="41"/>
      <c r="G138" s="67" t="s">
        <v>469</v>
      </c>
      <c r="H138" s="67" t="s">
        <v>470</v>
      </c>
      <c r="I138" s="67" t="s">
        <v>471</v>
      </c>
      <c r="J138" s="67" t="s">
        <v>472</v>
      </c>
      <c r="K138" s="67"/>
    </row>
    <row r="139" spans="1:11" ht="15" x14ac:dyDescent="0.25">
      <c r="A139" s="21">
        <v>2</v>
      </c>
      <c r="B139" s="22">
        <v>4</v>
      </c>
      <c r="C139" s="23" t="s">
        <v>20</v>
      </c>
      <c r="D139" s="5" t="s">
        <v>21</v>
      </c>
      <c r="E139" s="64" t="s">
        <v>473</v>
      </c>
      <c r="F139" s="62">
        <v>18</v>
      </c>
      <c r="G139" s="62" t="s">
        <v>474</v>
      </c>
      <c r="H139" s="62" t="s">
        <v>212</v>
      </c>
      <c r="I139" s="62" t="s">
        <v>475</v>
      </c>
      <c r="J139" s="68">
        <v>35.82</v>
      </c>
      <c r="K139" s="63" t="s">
        <v>42</v>
      </c>
    </row>
    <row r="140" spans="1:11" ht="15" x14ac:dyDescent="0.25">
      <c r="A140" s="24"/>
      <c r="B140" s="16"/>
      <c r="C140" s="11"/>
      <c r="D140" s="6"/>
      <c r="E140" s="64" t="s">
        <v>476</v>
      </c>
      <c r="F140" s="62" t="s">
        <v>477</v>
      </c>
      <c r="G140" s="62" t="s">
        <v>438</v>
      </c>
      <c r="H140" s="62" t="s">
        <v>478</v>
      </c>
      <c r="I140" s="62" t="s">
        <v>479</v>
      </c>
      <c r="J140" s="68">
        <v>243.32</v>
      </c>
      <c r="K140" s="63" t="s">
        <v>480</v>
      </c>
    </row>
    <row r="141" spans="1:11" ht="15" x14ac:dyDescent="0.25">
      <c r="A141" s="24"/>
      <c r="B141" s="16"/>
      <c r="C141" s="11"/>
      <c r="D141" s="7" t="s">
        <v>22</v>
      </c>
      <c r="E141" s="64" t="s">
        <v>39</v>
      </c>
      <c r="F141" s="62" t="s">
        <v>41</v>
      </c>
      <c r="G141" s="62" t="s">
        <v>134</v>
      </c>
      <c r="H141" s="62" t="s">
        <v>135</v>
      </c>
      <c r="I141" s="62" t="s">
        <v>136</v>
      </c>
      <c r="J141" s="68">
        <v>26.69</v>
      </c>
      <c r="K141" s="63" t="s">
        <v>137</v>
      </c>
    </row>
    <row r="142" spans="1:11" ht="15.75" customHeight="1" x14ac:dyDescent="0.25">
      <c r="A142" s="24"/>
      <c r="B142" s="16"/>
      <c r="C142" s="11"/>
      <c r="D142" s="7" t="s">
        <v>23</v>
      </c>
      <c r="E142" s="64" t="s">
        <v>100</v>
      </c>
      <c r="F142" s="62" t="s">
        <v>138</v>
      </c>
      <c r="G142" s="62" t="s">
        <v>139</v>
      </c>
      <c r="H142" s="62" t="s">
        <v>140</v>
      </c>
      <c r="I142" s="62" t="s">
        <v>141</v>
      </c>
      <c r="J142" s="68">
        <v>65.61</v>
      </c>
      <c r="K142" s="63" t="s">
        <v>42</v>
      </c>
    </row>
    <row r="143" spans="1:11" ht="15" x14ac:dyDescent="0.25">
      <c r="A143" s="24"/>
      <c r="B143" s="16"/>
      <c r="C143" s="11"/>
      <c r="D143" s="7" t="s">
        <v>24</v>
      </c>
      <c r="E143" s="64" t="s">
        <v>481</v>
      </c>
      <c r="F143" s="62">
        <v>75</v>
      </c>
      <c r="G143" s="62" t="s">
        <v>482</v>
      </c>
      <c r="H143" s="62" t="s">
        <v>483</v>
      </c>
      <c r="I143" s="62" t="s">
        <v>484</v>
      </c>
      <c r="J143" s="68">
        <v>194.5</v>
      </c>
      <c r="K143" s="63" t="s">
        <v>485</v>
      </c>
    </row>
    <row r="144" spans="1:11" ht="15" x14ac:dyDescent="0.25">
      <c r="A144" s="24"/>
      <c r="B144" s="16"/>
      <c r="C144" s="11"/>
      <c r="D144" s="6"/>
      <c r="E144" s="65"/>
    </row>
    <row r="145" spans="1:11" ht="15" x14ac:dyDescent="0.25">
      <c r="A145" s="24"/>
      <c r="B145" s="16"/>
      <c r="C145" s="11"/>
      <c r="D145" s="6"/>
      <c r="E145" s="9"/>
      <c r="F145" s="20"/>
      <c r="G145" s="20"/>
      <c r="H145" s="20"/>
      <c r="I145" s="20"/>
      <c r="J145" s="20"/>
      <c r="K145" s="26"/>
    </row>
    <row r="146" spans="1:11" ht="15" x14ac:dyDescent="0.25">
      <c r="A146" s="25"/>
      <c r="B146" s="18"/>
      <c r="C146" s="8"/>
      <c r="D146" s="19" t="s">
        <v>33</v>
      </c>
      <c r="E146" s="43"/>
      <c r="F146" s="66">
        <v>515</v>
      </c>
      <c r="G146" s="66" t="s">
        <v>486</v>
      </c>
      <c r="H146" s="66" t="s">
        <v>104</v>
      </c>
      <c r="I146" s="66" t="s">
        <v>487</v>
      </c>
      <c r="J146" s="66">
        <f>SUM(J139:J143)</f>
        <v>565.94000000000005</v>
      </c>
      <c r="K146" s="66"/>
    </row>
    <row r="147" spans="1:11" ht="15" x14ac:dyDescent="0.25">
      <c r="A147" s="27">
        <f>A139</f>
        <v>2</v>
      </c>
      <c r="B147" s="14">
        <f>B139</f>
        <v>4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64" t="s">
        <v>488</v>
      </c>
      <c r="F148" s="62" t="s">
        <v>228</v>
      </c>
      <c r="G148" s="62" t="s">
        <v>489</v>
      </c>
      <c r="H148" s="62" t="s">
        <v>490</v>
      </c>
      <c r="I148" s="62" t="s">
        <v>293</v>
      </c>
      <c r="J148" s="68">
        <v>152.21</v>
      </c>
      <c r="K148" s="63" t="s">
        <v>81</v>
      </c>
    </row>
    <row r="149" spans="1:11" ht="15" x14ac:dyDescent="0.25">
      <c r="A149" s="24"/>
      <c r="B149" s="16"/>
      <c r="C149" s="11"/>
      <c r="D149" s="7" t="s">
        <v>28</v>
      </c>
      <c r="E149" s="64" t="s">
        <v>491</v>
      </c>
      <c r="F149" s="62" t="s">
        <v>492</v>
      </c>
      <c r="G149" s="62" t="s">
        <v>493</v>
      </c>
      <c r="H149" s="62" t="s">
        <v>494</v>
      </c>
      <c r="I149" s="62" t="s">
        <v>495</v>
      </c>
      <c r="J149" s="62">
        <v>556.58000000000004</v>
      </c>
      <c r="K149" s="63" t="s">
        <v>496</v>
      </c>
    </row>
    <row r="150" spans="1:11" ht="15" x14ac:dyDescent="0.25">
      <c r="A150" s="24"/>
      <c r="B150" s="16"/>
      <c r="C150" s="11"/>
      <c r="D150" s="7" t="s">
        <v>29</v>
      </c>
      <c r="E150" s="64" t="s">
        <v>62</v>
      </c>
      <c r="F150" s="62" t="s">
        <v>63</v>
      </c>
      <c r="G150" s="62" t="s">
        <v>64</v>
      </c>
      <c r="H150" s="62"/>
      <c r="I150" s="62" t="s">
        <v>65</v>
      </c>
      <c r="J150" s="68">
        <v>36.92</v>
      </c>
      <c r="K150" s="63" t="s">
        <v>67</v>
      </c>
    </row>
    <row r="151" spans="1:11" ht="15" x14ac:dyDescent="0.25">
      <c r="A151" s="24"/>
      <c r="B151" s="16"/>
      <c r="C151" s="11"/>
      <c r="D151" s="7" t="s">
        <v>30</v>
      </c>
      <c r="E151" s="64" t="s">
        <v>100</v>
      </c>
      <c r="F151" s="62" t="s">
        <v>497</v>
      </c>
      <c r="G151" s="62" t="s">
        <v>498</v>
      </c>
      <c r="H151" s="62" t="s">
        <v>185</v>
      </c>
      <c r="I151" s="62" t="s">
        <v>329</v>
      </c>
      <c r="J151" s="68">
        <v>53.46</v>
      </c>
      <c r="K151" s="63" t="s">
        <v>42</v>
      </c>
    </row>
    <row r="152" spans="1:11" ht="15" x14ac:dyDescent="0.25">
      <c r="A152" s="24"/>
      <c r="B152" s="16"/>
      <c r="C152" s="11"/>
      <c r="D152" s="7" t="s">
        <v>31</v>
      </c>
      <c r="E152" s="64" t="s">
        <v>499</v>
      </c>
      <c r="F152" s="62" t="s">
        <v>500</v>
      </c>
      <c r="G152" s="62" t="s">
        <v>501</v>
      </c>
      <c r="H152" s="62" t="s">
        <v>501</v>
      </c>
      <c r="I152" s="62" t="s">
        <v>502</v>
      </c>
      <c r="J152" s="68">
        <v>57.72</v>
      </c>
      <c r="K152" s="63" t="s">
        <v>42</v>
      </c>
    </row>
    <row r="153" spans="1:11" ht="15" x14ac:dyDescent="0.25">
      <c r="A153" s="24"/>
      <c r="B153" s="16"/>
      <c r="C153" s="11"/>
      <c r="D153" s="7" t="s">
        <v>32</v>
      </c>
      <c r="E153" s="6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12"/>
      <c r="F155" s="20"/>
      <c r="G155" s="20"/>
      <c r="H155" s="20"/>
      <c r="I155" s="20"/>
      <c r="J155" s="20"/>
      <c r="K155" s="26"/>
    </row>
    <row r="156" spans="1:11" ht="15.75" thickBot="1" x14ac:dyDescent="0.3">
      <c r="A156" s="25"/>
      <c r="B156" s="18"/>
      <c r="C156" s="8"/>
      <c r="D156" s="19" t="s">
        <v>33</v>
      </c>
      <c r="E156" s="32"/>
      <c r="F156" s="66" t="s">
        <v>503</v>
      </c>
      <c r="G156" s="66" t="s">
        <v>504</v>
      </c>
      <c r="H156" s="66" t="s">
        <v>505</v>
      </c>
      <c r="I156" s="66" t="s">
        <v>506</v>
      </c>
      <c r="J156" s="66">
        <f>SUM(J148:J152)</f>
        <v>856.8900000000001</v>
      </c>
      <c r="K156" s="66"/>
    </row>
    <row r="157" spans="1:11" ht="15.75" thickBot="1" x14ac:dyDescent="0.25">
      <c r="A157" s="30">
        <f>A139</f>
        <v>2</v>
      </c>
      <c r="B157" s="31">
        <f>B139</f>
        <v>4</v>
      </c>
      <c r="C157" s="60" t="s">
        <v>4</v>
      </c>
      <c r="D157" s="61"/>
      <c r="E157" s="40"/>
      <c r="F157" s="41"/>
      <c r="G157" s="67" t="s">
        <v>507</v>
      </c>
      <c r="H157" s="67" t="s">
        <v>105</v>
      </c>
      <c r="I157" s="67" t="s">
        <v>508</v>
      </c>
      <c r="J157" s="67" t="s">
        <v>509</v>
      </c>
      <c r="K157" s="67"/>
    </row>
    <row r="158" spans="1:11" ht="15" x14ac:dyDescent="0.25">
      <c r="A158" s="21">
        <v>2</v>
      </c>
      <c r="B158" s="22">
        <v>5</v>
      </c>
      <c r="C158" s="23" t="s">
        <v>20</v>
      </c>
      <c r="D158" s="5" t="s">
        <v>21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9"/>
      <c r="F164" s="20">
        <f>SUM(F157:F163)</f>
        <v>0</v>
      </c>
      <c r="G164" s="20">
        <f t="shared" ref="G164:J164" si="0">SUM(G157:G163)</f>
        <v>0</v>
      </c>
      <c r="H164" s="20">
        <f t="shared" si="0"/>
        <v>0</v>
      </c>
      <c r="I164" s="20">
        <f t="shared" si="0"/>
        <v>0</v>
      </c>
      <c r="J164" s="20">
        <f t="shared" si="0"/>
        <v>0</v>
      </c>
      <c r="K164" s="26"/>
    </row>
    <row r="165" spans="1:11" ht="15" x14ac:dyDescent="0.25">
      <c r="A165" s="25"/>
      <c r="B165" s="18"/>
      <c r="C165" s="8"/>
      <c r="D165" s="19" t="s">
        <v>33</v>
      </c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7">
        <f>A158</f>
        <v>2</v>
      </c>
      <c r="B166" s="14">
        <f>B158</f>
        <v>5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12"/>
      <c r="F174" s="20">
        <f>SUM(F165:F173)</f>
        <v>0</v>
      </c>
      <c r="G174" s="20">
        <f t="shared" ref="G174:J174" si="1">SUM(G165:G173)</f>
        <v>0</v>
      </c>
      <c r="H174" s="20">
        <f t="shared" si="1"/>
        <v>0</v>
      </c>
      <c r="I174" s="20">
        <f t="shared" si="1"/>
        <v>0</v>
      </c>
      <c r="J174" s="20">
        <f t="shared" si="1"/>
        <v>0</v>
      </c>
      <c r="K174" s="26"/>
    </row>
    <row r="175" spans="1:11" ht="15.75" thickBot="1" x14ac:dyDescent="0.3">
      <c r="A175" s="25"/>
      <c r="B175" s="18"/>
      <c r="C175" s="8"/>
      <c r="D175" s="19" t="s">
        <v>33</v>
      </c>
      <c r="E175" s="32"/>
      <c r="F175" s="33">
        <f>F164+F174</f>
        <v>0</v>
      </c>
      <c r="G175" s="33">
        <f t="shared" ref="G175" si="2">G164+G174</f>
        <v>0</v>
      </c>
      <c r="H175" s="33">
        <f t="shared" ref="H175" si="3">H164+H174</f>
        <v>0</v>
      </c>
      <c r="I175" s="33">
        <f t="shared" ref="I175" si="4">I164+I174</f>
        <v>0</v>
      </c>
      <c r="J175" s="33">
        <f t="shared" ref="J175" si="5">J164+J174</f>
        <v>0</v>
      </c>
      <c r="K175" s="33"/>
    </row>
    <row r="176" spans="1:11" ht="15.75" thickBot="1" x14ac:dyDescent="0.25">
      <c r="A176" s="30">
        <f>A158</f>
        <v>2</v>
      </c>
      <c r="B176" s="31">
        <f>B158</f>
        <v>5</v>
      </c>
      <c r="C176" s="60" t="s">
        <v>4</v>
      </c>
      <c r="D176" s="61"/>
      <c r="E176" s="40"/>
      <c r="F176" s="41"/>
      <c r="G176" s="41"/>
      <c r="H176" s="41"/>
      <c r="I176" s="41"/>
      <c r="J176" s="41"/>
      <c r="K176" s="42"/>
    </row>
    <row r="177" spans="1:11" ht="15" x14ac:dyDescent="0.25">
      <c r="A177" s="21">
        <v>1</v>
      </c>
      <c r="B177" s="22">
        <v>5</v>
      </c>
      <c r="C177" s="23" t="s">
        <v>20</v>
      </c>
      <c r="D177" s="5" t="s">
        <v>21</v>
      </c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9"/>
      <c r="F183" s="20">
        <f>SUM(F176:F182)</f>
        <v>0</v>
      </c>
      <c r="G183" s="20">
        <f t="shared" ref="G183:J183" si="6">SUM(G176:G182)</f>
        <v>0</v>
      </c>
      <c r="H183" s="20">
        <f t="shared" si="6"/>
        <v>0</v>
      </c>
      <c r="I183" s="20">
        <f t="shared" si="6"/>
        <v>0</v>
      </c>
      <c r="J183" s="20">
        <f t="shared" si="6"/>
        <v>0</v>
      </c>
      <c r="K183" s="26"/>
    </row>
    <row r="184" spans="1:11" ht="15.75" customHeight="1" x14ac:dyDescent="0.25">
      <c r="A184" s="25"/>
      <c r="B184" s="18"/>
      <c r="C184" s="8"/>
      <c r="D184" s="19" t="s">
        <v>33</v>
      </c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7">
        <f>A177</f>
        <v>1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12"/>
      <c r="F193" s="20">
        <f>SUM(F184:F192)</f>
        <v>0</v>
      </c>
      <c r="G193" s="20">
        <f t="shared" ref="G193:J193" si="7">SUM(G184:G192)</f>
        <v>0</v>
      </c>
      <c r="H193" s="20">
        <f t="shared" si="7"/>
        <v>0</v>
      </c>
      <c r="I193" s="20">
        <f t="shared" si="7"/>
        <v>0</v>
      </c>
      <c r="J193" s="20">
        <f t="shared" si="7"/>
        <v>0</v>
      </c>
      <c r="K193" s="26"/>
    </row>
    <row r="194" spans="1:11" ht="15.75" thickBot="1" x14ac:dyDescent="0.3">
      <c r="A194" s="25"/>
      <c r="B194" s="18"/>
      <c r="C194" s="8"/>
      <c r="D194" s="19" t="s">
        <v>33</v>
      </c>
      <c r="E194" s="32"/>
      <c r="F194" s="33">
        <f>F183+F193</f>
        <v>0</v>
      </c>
      <c r="G194" s="33">
        <f t="shared" ref="G194" si="8">G183+G193</f>
        <v>0</v>
      </c>
      <c r="H194" s="33">
        <f t="shared" ref="H194" si="9">H183+H193</f>
        <v>0</v>
      </c>
      <c r="I194" s="33">
        <f t="shared" ref="I194" si="10">I183+I193</f>
        <v>0</v>
      </c>
      <c r="J194" s="33">
        <f t="shared" ref="J194" si="11">J183+J193</f>
        <v>0</v>
      </c>
      <c r="K194" s="33"/>
    </row>
    <row r="195" spans="1:11" ht="15.75" thickBot="1" x14ac:dyDescent="0.25">
      <c r="A195" s="30">
        <f>A177</f>
        <v>1</v>
      </c>
      <c r="B195" s="31">
        <f>B177</f>
        <v>5</v>
      </c>
      <c r="C195" s="60" t="s">
        <v>4</v>
      </c>
      <c r="D195" s="61"/>
      <c r="E195" s="48"/>
      <c r="F195" s="35" t="e">
        <f>(F23+#REF!+F61+#REF!+#REF!+#REF!+#REF!+#REF!+F175+F194)/(IF(F23=0,0,1)+IF(#REF!=0,0,1)+IF(F61=0,0,1)+IF(#REF!=0,0,1)+IF(#REF!=0,0,1)+IF(#REF!=0,0,1)+IF(#REF!=0,0,1)+IF(#REF!=0,0,1)+IF(F175=0,0,1)+IF(F194=0,0,1))</f>
        <v>#REF!</v>
      </c>
      <c r="G195" s="35" t="e">
        <f>(G23+#REF!+G61+#REF!+#REF!+#REF!+#REF!+#REF!+G175+G194)/(IF(G23=0,0,1)+IF(#REF!=0,0,1)+IF(G61=0,0,1)+IF(#REF!=0,0,1)+IF(#REF!=0,0,1)+IF(#REF!=0,0,1)+IF(#REF!=0,0,1)+IF(#REF!=0,0,1)+IF(G175=0,0,1)+IF(G194=0,0,1))</f>
        <v>#REF!</v>
      </c>
      <c r="H195" s="35" t="e">
        <f>(H23+#REF!+H61+#REF!+#REF!+#REF!+#REF!+#REF!+H175+H194)/(IF(H23=0,0,1)+IF(#REF!=0,0,1)+IF(H61=0,0,1)+IF(#REF!=0,0,1)+IF(#REF!=0,0,1)+IF(#REF!=0,0,1)+IF(#REF!=0,0,1)+IF(#REF!=0,0,1)+IF(H175=0,0,1)+IF(H194=0,0,1))</f>
        <v>#REF!</v>
      </c>
      <c r="I195" s="35" t="e">
        <f>(I23+#REF!+I61+#REF!+#REF!+#REF!+#REF!+#REF!+I175+I194)/(IF(I23=0,0,1)+IF(#REF!=0,0,1)+IF(I61=0,0,1)+IF(#REF!=0,0,1)+IF(#REF!=0,0,1)+IF(#REF!=0,0,1)+IF(#REF!=0,0,1)+IF(#REF!=0,0,1)+IF(I175=0,0,1)+IF(I194=0,0,1))</f>
        <v>#REF!</v>
      </c>
      <c r="J195" s="35" t="e">
        <f>(J23+#REF!+J61+#REF!+#REF!+#REF!+#REF!+#REF!+J175+J194)/(IF(J23=0,0,1)+IF(#REF!=0,0,1)+IF(J61=0,0,1)+IF(#REF!=0,0,1)+IF(#REF!=0,0,1)+IF(#REF!=0,0,1)+IF(#REF!=0,0,1)+IF(#REF!=0,0,1)+IF(J175=0,0,1)+IF(J194=0,0,1))</f>
        <v>#REF!</v>
      </c>
      <c r="K195" s="35"/>
    </row>
    <row r="196" spans="1:11" ht="13.5" customHeight="1" thickBot="1" x14ac:dyDescent="0.25">
      <c r="A196" s="28"/>
      <c r="B196" s="29"/>
      <c r="C196" s="48" t="s">
        <v>5</v>
      </c>
      <c r="D196" s="48"/>
    </row>
  </sheetData>
  <mergeCells count="16">
    <mergeCell ref="C195:D195"/>
    <mergeCell ref="C119:D119"/>
    <mergeCell ref="C138:D138"/>
    <mergeCell ref="C157:D157"/>
    <mergeCell ref="C176:D176"/>
    <mergeCell ref="C43:D43"/>
    <mergeCell ref="C62:D62"/>
    <mergeCell ref="C81:D81"/>
    <mergeCell ref="C100:D100"/>
    <mergeCell ref="C24:D24"/>
    <mergeCell ref="L8:L9"/>
    <mergeCell ref="C1:E1"/>
    <mergeCell ref="H1:K1"/>
    <mergeCell ref="H2:K2"/>
    <mergeCell ref="H3:K3"/>
    <mergeCell ref="L10:L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Кочмарева</cp:lastModifiedBy>
  <dcterms:created xsi:type="dcterms:W3CDTF">2022-05-16T14:23:56Z</dcterms:created>
  <dcterms:modified xsi:type="dcterms:W3CDTF">2024-03-04T02:59:24Z</dcterms:modified>
</cp:coreProperties>
</file>