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koaha\Documents\ОАД\Меню\"/>
    </mc:Choice>
  </mc:AlternateContent>
  <bookViews>
    <workbookView xWindow="-120" yWindow="-120" windowWidth="29040" windowHeight="15840"/>
  </bookViews>
  <sheets>
    <sheet name="Лист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 l="1"/>
  <c r="B195" i="1"/>
  <c r="A195" i="1"/>
  <c r="J193" i="1"/>
  <c r="I193" i="1"/>
  <c r="H193" i="1"/>
  <c r="G193" i="1"/>
  <c r="F193" i="1"/>
  <c r="B185" i="1"/>
  <c r="A185" i="1"/>
  <c r="J183" i="1"/>
  <c r="J194" i="1" s="1"/>
  <c r="I183" i="1"/>
  <c r="H183" i="1"/>
  <c r="H194" i="1" s="1"/>
  <c r="G183" i="1"/>
  <c r="F183" i="1"/>
  <c r="B176" i="1"/>
  <c r="A176" i="1"/>
  <c r="J174" i="1"/>
  <c r="I174" i="1"/>
  <c r="H174" i="1"/>
  <c r="G174" i="1"/>
  <c r="F174" i="1"/>
  <c r="B166" i="1"/>
  <c r="A166" i="1"/>
  <c r="J164" i="1"/>
  <c r="J175" i="1" s="1"/>
  <c r="I164" i="1"/>
  <c r="H164" i="1"/>
  <c r="H175" i="1" s="1"/>
  <c r="G164" i="1"/>
  <c r="F164" i="1"/>
  <c r="B157" i="1"/>
  <c r="A157" i="1"/>
  <c r="J155" i="1"/>
  <c r="I155" i="1"/>
  <c r="H155" i="1"/>
  <c r="G155" i="1"/>
  <c r="F155" i="1"/>
  <c r="B147" i="1"/>
  <c r="A147" i="1"/>
  <c r="J145" i="1"/>
  <c r="I145" i="1"/>
  <c r="H145" i="1"/>
  <c r="G145" i="1"/>
  <c r="F145" i="1"/>
  <c r="B138" i="1"/>
  <c r="A138" i="1"/>
  <c r="J136" i="1"/>
  <c r="I136" i="1"/>
  <c r="H136" i="1"/>
  <c r="G136" i="1"/>
  <c r="F136" i="1"/>
  <c r="B128" i="1"/>
  <c r="A128" i="1"/>
  <c r="J126" i="1"/>
  <c r="I126" i="1"/>
  <c r="H126" i="1"/>
  <c r="G126" i="1"/>
  <c r="F126" i="1"/>
  <c r="B119" i="1"/>
  <c r="A119" i="1"/>
  <c r="J117" i="1"/>
  <c r="I117" i="1"/>
  <c r="H117" i="1"/>
  <c r="G117" i="1"/>
  <c r="F117" i="1"/>
  <c r="B109" i="1"/>
  <c r="J107" i="1"/>
  <c r="I107" i="1"/>
  <c r="H107" i="1"/>
  <c r="G107" i="1"/>
  <c r="F107" i="1"/>
  <c r="B100" i="1"/>
  <c r="A100" i="1"/>
  <c r="B90" i="1"/>
  <c r="A90" i="1"/>
  <c r="J88" i="1"/>
  <c r="I88" i="1"/>
  <c r="H88" i="1"/>
  <c r="G88" i="1"/>
  <c r="F88" i="1"/>
  <c r="B81" i="1"/>
  <c r="A81" i="1"/>
  <c r="J79" i="1"/>
  <c r="I79" i="1"/>
  <c r="I80" i="1" s="1"/>
  <c r="H79" i="1"/>
  <c r="G79" i="1"/>
  <c r="F79" i="1"/>
  <c r="B71" i="1"/>
  <c r="A71" i="1"/>
  <c r="J69" i="1"/>
  <c r="I69" i="1"/>
  <c r="H69" i="1"/>
  <c r="G69" i="1"/>
  <c r="F69" i="1"/>
  <c r="B62" i="1"/>
  <c r="A62" i="1"/>
  <c r="J60" i="1"/>
  <c r="I60" i="1"/>
  <c r="H60" i="1"/>
  <c r="G60" i="1"/>
  <c r="G61" i="1" s="1"/>
  <c r="F60" i="1"/>
  <c r="B52" i="1"/>
  <c r="A52" i="1"/>
  <c r="J50" i="1"/>
  <c r="I50" i="1"/>
  <c r="I61" i="1" s="1"/>
  <c r="H50" i="1"/>
  <c r="H61" i="1" s="1"/>
  <c r="G50" i="1"/>
  <c r="F50" i="1"/>
  <c r="F61" i="1" s="1"/>
  <c r="B43" i="1"/>
  <c r="A43" i="1"/>
  <c r="J41" i="1"/>
  <c r="I41" i="1"/>
  <c r="H41" i="1"/>
  <c r="G41" i="1"/>
  <c r="F41" i="1"/>
  <c r="B33" i="1"/>
  <c r="A33" i="1"/>
  <c r="J31" i="1"/>
  <c r="I31" i="1"/>
  <c r="H31" i="1"/>
  <c r="G31" i="1"/>
  <c r="G42" i="1" s="1"/>
  <c r="F31" i="1"/>
  <c r="F42" i="1" s="1"/>
  <c r="B24" i="1"/>
  <c r="A24" i="1"/>
  <c r="B14" i="1"/>
  <c r="A14" i="1"/>
  <c r="G22" i="1"/>
  <c r="H22" i="1"/>
  <c r="I22" i="1"/>
  <c r="J22" i="1"/>
  <c r="F22" i="1"/>
  <c r="H42" i="1" l="1"/>
  <c r="J61" i="1"/>
  <c r="J99" i="1"/>
  <c r="F99" i="1"/>
  <c r="I99" i="1"/>
  <c r="F80" i="1"/>
  <c r="J80" i="1"/>
  <c r="G99" i="1"/>
  <c r="J42" i="1"/>
  <c r="G80" i="1"/>
  <c r="H99" i="1"/>
  <c r="G194" i="1"/>
  <c r="H80" i="1"/>
  <c r="G175" i="1"/>
  <c r="I194" i="1"/>
  <c r="I175" i="1"/>
  <c r="I42" i="1"/>
  <c r="F175" i="1"/>
  <c r="F194" i="1"/>
  <c r="I23" i="1"/>
  <c r="F23" i="1"/>
  <c r="J23" i="1"/>
  <c r="H23" i="1"/>
  <c r="G23" i="1"/>
  <c r="I195" i="1" l="1"/>
  <c r="F195" i="1"/>
  <c r="G195" i="1"/>
  <c r="H195" i="1"/>
  <c r="J195" i="1"/>
</calcChain>
</file>

<file path=xl/sharedStrings.xml><?xml version="1.0" encoding="utf-8"?>
<sst xmlns="http://schemas.openxmlformats.org/spreadsheetml/2006/main" count="547" uniqueCount="313">
  <si>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</si>
  <si>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</si>
  <si>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</si>
  <si>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</si>
  <si>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</si>
  <si>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</si>
  <si>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</si>
  <si>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</si>
  <si>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</si>
  <si>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</si>
  <si>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</si>
  <si>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</si>
  <si>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</si>
  <si>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</si>
  <si>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</si>
  <si>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</si>
  <si>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</si>
  <si>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</si>
  <si>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</si>
  <si>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</si>
  <si>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</si>
  <si>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</si>
  <si>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</si>
  <si>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</si>
  <si>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</si>
  <si>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</si>
  <si>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</si>
  <si>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</si>
  <si>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</si>
  <si>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</si>
  <si>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</si>
  <si>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</si>
  <si>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</si>
  <si>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</si>
  <si>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</si>
  <si>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Генеральный директор МКП «Городской комбинат Школьного питания»</t>
  </si>
  <si>
    <t>____________Шахова А.М.</t>
  </si>
  <si>
    <t>Чай с молоком.</t>
  </si>
  <si>
    <t>Пюре фруктовое</t>
  </si>
  <si>
    <t>200</t>
  </si>
  <si>
    <t>-</t>
  </si>
  <si>
    <t>Сыр в индивидуальной упаковке</t>
  </si>
  <si>
    <t>1,37</t>
  </si>
  <si>
    <t>2,98</t>
  </si>
  <si>
    <t>0,88</t>
  </si>
  <si>
    <t>35,82</t>
  </si>
  <si>
    <t>Каша молочная манная (жидкая) 100% с маслом</t>
  </si>
  <si>
    <t>180/5</t>
  </si>
  <si>
    <t>7,03</t>
  </si>
  <si>
    <t>7,93</t>
  </si>
  <si>
    <t>32,77</t>
  </si>
  <si>
    <t>230,55</t>
  </si>
  <si>
    <t>578,00</t>
  </si>
  <si>
    <t>Какао-напиток.</t>
  </si>
  <si>
    <t>1,82</t>
  </si>
  <si>
    <t>1,67</t>
  </si>
  <si>
    <t>13,22</t>
  </si>
  <si>
    <t>75,19</t>
  </si>
  <si>
    <t>986,00</t>
  </si>
  <si>
    <t>Хлеб пшеничный йодированный БХП</t>
  </si>
  <si>
    <t>33</t>
  </si>
  <si>
    <t>2,48</t>
  </si>
  <si>
    <t>0,33</t>
  </si>
  <si>
    <t>16,83</t>
  </si>
  <si>
    <t>80,19</t>
  </si>
  <si>
    <t>Напиток овсяный в п/у</t>
  </si>
  <si>
    <t>2,00</t>
  </si>
  <si>
    <t>6,40</t>
  </si>
  <si>
    <t>19,00</t>
  </si>
  <si>
    <t>140,00</t>
  </si>
  <si>
    <t>14,70</t>
  </si>
  <si>
    <t>19,31</t>
  </si>
  <si>
    <t>82,70</t>
  </si>
  <si>
    <t>561,75</t>
  </si>
  <si>
    <t>Борщ с капустой, картофелем и фрикадельками 10/190</t>
  </si>
  <si>
    <t>5,63</t>
  </si>
  <si>
    <t>9,26</t>
  </si>
  <si>
    <t>9,46</t>
  </si>
  <si>
    <t>143,66</t>
  </si>
  <si>
    <t>165,00</t>
  </si>
  <si>
    <t>Котлета "Мечта"  из минтая с соусом белым 90/20</t>
  </si>
  <si>
    <t>14,27</t>
  </si>
  <si>
    <t>12,26</t>
  </si>
  <si>
    <t>10,01</t>
  </si>
  <si>
    <t>207,46</t>
  </si>
  <si>
    <t>1 061,00</t>
  </si>
  <si>
    <t>Пюре картофельное</t>
  </si>
  <si>
    <t>150</t>
  </si>
  <si>
    <t>Напиток из ягоды (облепиха), протертая с сахаром</t>
  </si>
  <si>
    <t>0,18</t>
  </si>
  <si>
    <t>0,79</t>
  </si>
  <si>
    <t>15,82</t>
  </si>
  <si>
    <t>71,11</t>
  </si>
  <si>
    <t>1 083,00</t>
  </si>
  <si>
    <t>Сок фруктовый в п/у 125</t>
  </si>
  <si>
    <t>0,25</t>
  </si>
  <si>
    <t>14,25</t>
  </si>
  <si>
    <t>62,77</t>
  </si>
  <si>
    <t>Каша молочная рисовая с маслом.</t>
  </si>
  <si>
    <t>190/10</t>
  </si>
  <si>
    <t>5,46</t>
  </si>
  <si>
    <t>6,57</t>
  </si>
  <si>
    <t>38,13</t>
  </si>
  <si>
    <t>233,46</t>
  </si>
  <si>
    <t>898,00</t>
  </si>
  <si>
    <t>Бутерброд с сыром.</t>
  </si>
  <si>
    <t>26/37</t>
  </si>
  <si>
    <t>7,20</t>
  </si>
  <si>
    <t>5,12</t>
  </si>
  <si>
    <t>24,10</t>
  </si>
  <si>
    <t>171,25</t>
  </si>
  <si>
    <t>868,00</t>
  </si>
  <si>
    <t>Кофейный напиток злаковый</t>
  </si>
  <si>
    <t>1,51</t>
  </si>
  <si>
    <t>1,13</t>
  </si>
  <si>
    <t>12,61</t>
  </si>
  <si>
    <t>66,65</t>
  </si>
  <si>
    <t>1 066,00</t>
  </si>
  <si>
    <t>125</t>
  </si>
  <si>
    <t>13,75</t>
  </si>
  <si>
    <t>55,00</t>
  </si>
  <si>
    <t>588,00</t>
  </si>
  <si>
    <t>14,17</t>
  </si>
  <si>
    <t>12,82</t>
  </si>
  <si>
    <t>88,59</t>
  </si>
  <si>
    <t>526,36</t>
  </si>
  <si>
    <t>Суп-лапша домашняя с фрикадельками 20/180</t>
  </si>
  <si>
    <t>4,87</t>
  </si>
  <si>
    <t>7,99</t>
  </si>
  <si>
    <t>9,28</t>
  </si>
  <si>
    <t>128,49</t>
  </si>
  <si>
    <t>694,00</t>
  </si>
  <si>
    <t>Ёжики мясные (со свининой) с соусом красным</t>
  </si>
  <si>
    <t>9,72</t>
  </si>
  <si>
    <t>13,53</t>
  </si>
  <si>
    <t>7,67</t>
  </si>
  <si>
    <t>191,31</t>
  </si>
  <si>
    <t>222,00</t>
  </si>
  <si>
    <t>Гарнир каша гречневая рассыпчатая</t>
  </si>
  <si>
    <t>6,20</t>
  </si>
  <si>
    <t>4,74</t>
  </si>
  <si>
    <t>37,98</t>
  </si>
  <si>
    <t>219,36</t>
  </si>
  <si>
    <t>632,00</t>
  </si>
  <si>
    <t>1,36</t>
  </si>
  <si>
    <t>1,41</t>
  </si>
  <si>
    <t>2,14</t>
  </si>
  <si>
    <t>26,69</t>
  </si>
  <si>
    <t>603,00</t>
  </si>
  <si>
    <t>19</t>
  </si>
  <si>
    <t>1,43</t>
  </si>
  <si>
    <t>0,19</t>
  </si>
  <si>
    <t>9,69</t>
  </si>
  <si>
    <t>46,17</t>
  </si>
  <si>
    <t>Зефир в п/у</t>
  </si>
  <si>
    <t>2,45</t>
  </si>
  <si>
    <t>26,74</t>
  </si>
  <si>
    <t>129,50</t>
  </si>
  <si>
    <t>23,82</t>
  </si>
  <si>
    <t>30,30</t>
  </si>
  <si>
    <t>93,50</t>
  </si>
  <si>
    <t>741,52</t>
  </si>
  <si>
    <t>37,99</t>
  </si>
  <si>
    <t>43,12</t>
  </si>
  <si>
    <t>182,09</t>
  </si>
  <si>
    <t>1 267,88</t>
  </si>
  <si>
    <t>26,14</t>
  </si>
  <si>
    <t>27,55</t>
  </si>
  <si>
    <t>96,69</t>
  </si>
  <si>
    <t>739,26</t>
  </si>
  <si>
    <t>Яйцо вареное</t>
  </si>
  <si>
    <t>1</t>
  </si>
  <si>
    <t>5,08</t>
  </si>
  <si>
    <t>4,60</t>
  </si>
  <si>
    <t>0,28</t>
  </si>
  <si>
    <t>62,84</t>
  </si>
  <si>
    <t>776,00</t>
  </si>
  <si>
    <t>Каша молочная "Улыбка"с маслом</t>
  </si>
  <si>
    <t>6,34</t>
  </si>
  <si>
    <t>7,32</t>
  </si>
  <si>
    <t>34,91</t>
  </si>
  <si>
    <t>53,00</t>
  </si>
  <si>
    <t>28</t>
  </si>
  <si>
    <t>2,10</t>
  </si>
  <si>
    <t>14,28</t>
  </si>
  <si>
    <t>68,04</t>
  </si>
  <si>
    <t>Кекс "Столичный" в капсуле (конд.цех) 60</t>
  </si>
  <si>
    <t>3,56</t>
  </si>
  <si>
    <t>10,33</t>
  </si>
  <si>
    <t>34,01</t>
  </si>
  <si>
    <t>243,26</t>
  </si>
  <si>
    <t>137,00</t>
  </si>
  <si>
    <t>415,00</t>
  </si>
  <si>
    <t>18,44</t>
  </si>
  <si>
    <t>23,94</t>
  </si>
  <si>
    <t>85,62</t>
  </si>
  <si>
    <t>Уха "Рыбацкая" с сайрой. 15/200</t>
  </si>
  <si>
    <t>4,27</t>
  </si>
  <si>
    <t>7,83</t>
  </si>
  <si>
    <t>12,70</t>
  </si>
  <si>
    <t>17,00</t>
  </si>
  <si>
    <t>Котлета "Незнайка"  с соусом красным 80/20</t>
  </si>
  <si>
    <t>11,40</t>
  </si>
  <si>
    <t>16,97</t>
  </si>
  <si>
    <t>12,87</t>
  </si>
  <si>
    <t>225,00</t>
  </si>
  <si>
    <t>160</t>
  </si>
  <si>
    <t>3,30</t>
  </si>
  <si>
    <t>4,77</t>
  </si>
  <si>
    <t>21,44</t>
  </si>
  <si>
    <t>371,00</t>
  </si>
  <si>
    <t>Чай с сахаром</t>
  </si>
  <si>
    <t>9,08</t>
  </si>
  <si>
    <t>36,32</t>
  </si>
  <si>
    <t>663,00</t>
  </si>
  <si>
    <t>25</t>
  </si>
  <si>
    <t>1,88</t>
  </si>
  <si>
    <t>12,75</t>
  </si>
  <si>
    <t>60,75</t>
  </si>
  <si>
    <t>700,00</t>
  </si>
  <si>
    <t>20,84</t>
  </si>
  <si>
    <t>29,82</t>
  </si>
  <si>
    <t>68,85</t>
  </si>
  <si>
    <t>627,17</t>
  </si>
  <si>
    <t>02 мая 2024 г.</t>
  </si>
  <si>
    <t>Пельмени отварные в бульоне 175/20</t>
  </si>
  <si>
    <t>11,26</t>
  </si>
  <si>
    <t>26,36</t>
  </si>
  <si>
    <t>34,52</t>
  </si>
  <si>
    <t>420,35</t>
  </si>
  <si>
    <t>1 084,00</t>
  </si>
  <si>
    <t>Чай с лимоном</t>
  </si>
  <si>
    <t>200/4</t>
  </si>
  <si>
    <t>0,04</t>
  </si>
  <si>
    <t>9,19</t>
  </si>
  <si>
    <t>36,92</t>
  </si>
  <si>
    <t>431,00</t>
  </si>
  <si>
    <t>36</t>
  </si>
  <si>
    <t>2,70</t>
  </si>
  <si>
    <t>0,36</t>
  </si>
  <si>
    <t>18,36</t>
  </si>
  <si>
    <t>87,48</t>
  </si>
  <si>
    <t>14,88</t>
  </si>
  <si>
    <t>26,97</t>
  </si>
  <si>
    <t>76,32</t>
  </si>
  <si>
    <t>607,52</t>
  </si>
  <si>
    <t>Суп картофельный с бобовыми</t>
  </si>
  <si>
    <t>4,10</t>
  </si>
  <si>
    <t>4,23</t>
  </si>
  <si>
    <t>14,37</t>
  </si>
  <si>
    <t>111,98</t>
  </si>
  <si>
    <t>157,00</t>
  </si>
  <si>
    <t>Гуляш мясной 55/55</t>
  </si>
  <si>
    <t>13,72</t>
  </si>
  <si>
    <t>3,95</t>
  </si>
  <si>
    <t>190,78</t>
  </si>
  <si>
    <t>550,00</t>
  </si>
  <si>
    <t>6,61</t>
  </si>
  <si>
    <t>5,06</t>
  </si>
  <si>
    <t>40,51</t>
  </si>
  <si>
    <t>233,98</t>
  </si>
  <si>
    <t>Компот из смеси сухофруктов с витамином С.</t>
  </si>
  <si>
    <t>0,57</t>
  </si>
  <si>
    <t>19,55</t>
  </si>
  <si>
    <t>80,48</t>
  </si>
  <si>
    <t>611,00</t>
  </si>
  <si>
    <t>703,00</t>
  </si>
  <si>
    <t>26,63</t>
  </si>
  <si>
    <t>23,34</t>
  </si>
  <si>
    <t>95,21</t>
  </si>
  <si>
    <t>697,41</t>
  </si>
  <si>
    <t>Каша молочная ячневая с маслом</t>
  </si>
  <si>
    <t>180/10</t>
  </si>
  <si>
    <t>6,24</t>
  </si>
  <si>
    <t>7,89</t>
  </si>
  <si>
    <t>32,55</t>
  </si>
  <si>
    <t>226,19</t>
  </si>
  <si>
    <t>25/40</t>
  </si>
  <si>
    <t>7,43</t>
  </si>
  <si>
    <t>5,28</t>
  </si>
  <si>
    <t>24,86</t>
  </si>
  <si>
    <t>176,69</t>
  </si>
  <si>
    <t>Щи по-уральски  с фрикадельками 10/190</t>
  </si>
  <si>
    <t>4,19</t>
  </si>
  <si>
    <t>7,63</t>
  </si>
  <si>
    <t>5,19</t>
  </si>
  <si>
    <t>106,18</t>
  </si>
  <si>
    <t>8,00</t>
  </si>
  <si>
    <t>Котлета мясная с соусом красным 90/30</t>
  </si>
  <si>
    <t>12,98</t>
  </si>
  <si>
    <t>21,90</t>
  </si>
  <si>
    <t>14,18</t>
  </si>
  <si>
    <t>305,74</t>
  </si>
  <si>
    <t>1 055,00</t>
  </si>
  <si>
    <t>Макаронные изделия отварные.</t>
  </si>
  <si>
    <t>5,42</t>
  </si>
  <si>
    <t>4,07</t>
  </si>
  <si>
    <t>31,80</t>
  </si>
  <si>
    <t>185,45</t>
  </si>
  <si>
    <t>307,00</t>
  </si>
  <si>
    <t>20</t>
  </si>
  <si>
    <t>1,50</t>
  </si>
  <si>
    <t>0,20</t>
  </si>
  <si>
    <t>10,20</t>
  </si>
  <si>
    <t>48,60</t>
  </si>
  <si>
    <t>24,37</t>
  </si>
  <si>
    <t>36,24</t>
  </si>
  <si>
    <t>97,30</t>
  </si>
  <si>
    <t>812,38</t>
  </si>
  <si>
    <t>39,86</t>
  </si>
  <si>
    <t>51,09</t>
  </si>
  <si>
    <t>181,69</t>
  </si>
  <si>
    <t>1 345,45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</si>
</sst>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name val="Times New Roman"/>
      <family val="1"/>
      <charset val="204"/>
    </font>
    <font>
      <sz val="7"/>
      <name val="Times New Roman"/>
      <family val="2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FFFF"/>
        <bgColor auto="1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10" fillId="0" borderId="27" xfId="0" applyFont="1" applyBorder="1" applyAlignment="1">
      <alignment horizontal="left"/>
    </xf>
    <xf numFmtId="0" fontId="10" fillId="0" borderId="23" xfId="0" applyFont="1" applyBorder="1" applyAlignment="1">
      <alignment horizontal="left" vertical="top"/>
    </xf>
    <xf numFmtId="0" fontId="11" fillId="0" borderId="25" xfId="0" applyFont="1" applyBorder="1" applyAlignment="1">
      <alignment horizontal="left" vertical="top" wrapText="1"/>
    </xf>
    <xf numFmtId="0" fontId="10" fillId="0" borderId="28" xfId="0" applyFont="1" applyBorder="1" applyAlignment="1">
      <alignment horizontal="left" vertical="top"/>
    </xf>
    <xf numFmtId="0" fontId="12" fillId="0" borderId="26" xfId="0" applyFont="1" applyBorder="1" applyAlignment="1">
      <alignment horizontal="center"/>
    </xf>
    <xf numFmtId="0" fontId="10" fillId="0" borderId="24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3" fillId="0" borderId="29" xfId="0" applyFont="1" applyBorder="1" applyAlignment="1">
      <alignment horizontal="center"/>
    </xf>
    <xf numFmtId="0" fontId="10" fillId="0" borderId="26" xfId="0" applyNumberFormat="1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10" fillId="0" borderId="23" xfId="0" applyNumberFormat="1" applyFont="1" applyBorder="1" applyAlignment="1">
      <alignment horizontal="center" vertical="center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10" fillId="0" borderId="26" xfId="0" applyFont="1" applyBorder="1" applyAlignment="1">
      <alignment horizontal="left" vertical="top"/>
    </xf>
    <xf numFmtId="0" fontId="13" fillId="4" borderId="29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M23" sqref="M2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62"/>
      <c r="D1" s="63"/>
      <c r="E1" s="63"/>
      <c r="F1" s="13" t="s">
        <v>16</v>
      </c>
      <c r="G1" s="2" t="s">
        <v>17</v>
      </c>
      <c r="H1" s="64" t="s">
        <v>35</v>
      </c>
      <c r="I1" s="64"/>
      <c r="J1" s="64"/>
      <c r="K1" s="64"/>
    </row>
    <row r="2" spans="1:11" ht="18" x14ac:dyDescent="0.2">
      <c r="A2" s="36" t="s">
        <v>6</v>
      </c>
      <c r="C2" s="2"/>
      <c r="G2" s="2" t="s">
        <v>18</v>
      </c>
      <c r="H2" s="64" t="s">
        <v>36</v>
      </c>
      <c r="I2" s="64"/>
      <c r="J2" s="64"/>
      <c r="K2" s="64"/>
    </row>
    <row r="3" spans="1:11" ht="17.25" customHeight="1" x14ac:dyDescent="0.2">
      <c r="A3" s="4" t="s">
        <v>8</v>
      </c>
      <c r="C3" s="2"/>
      <c r="D3" s="3"/>
      <c r="E3" s="39" t="s">
        <v>9</v>
      </c>
      <c r="G3" s="2" t="s">
        <v>19</v>
      </c>
      <c r="H3" s="65" t="s">
        <v>224</v>
      </c>
      <c r="I3" s="65"/>
      <c r="J3" s="65"/>
      <c r="K3" s="65"/>
    </row>
    <row r="4" spans="1:11" ht="13.5" thickBot="1" x14ac:dyDescent="0.25">
      <c r="C4" s="2"/>
      <c r="D4" s="4"/>
    </row>
    <row r="5" spans="1:11" ht="34.5" thickBot="1" x14ac:dyDescent="0.25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 x14ac:dyDescent="0.25">
      <c r="A6" s="21">
        <v>1</v>
      </c>
      <c r="B6" s="22">
        <v>1</v>
      </c>
      <c r="C6" s="23" t="s">
        <v>20</v>
      </c>
      <c r="D6" s="5" t="s">
        <v>21</v>
      </c>
      <c r="E6" s="49"/>
      <c r="F6" s="53"/>
      <c r="G6" s="53"/>
      <c r="H6" s="53"/>
      <c r="I6" s="53"/>
      <c r="J6" s="53"/>
      <c r="K6" s="53"/>
    </row>
    <row r="7" spans="1:11" ht="15" x14ac:dyDescent="0.25">
      <c r="A7" s="24"/>
      <c r="B7" s="16"/>
      <c r="C7" s="11"/>
      <c r="D7" s="6"/>
      <c r="E7" s="50"/>
      <c r="F7" s="56"/>
      <c r="G7" s="58"/>
      <c r="H7" s="56"/>
      <c r="I7" s="56"/>
      <c r="J7" s="56"/>
      <c r="K7" s="56"/>
    </row>
    <row r="8" spans="1:11" ht="15" x14ac:dyDescent="0.25">
      <c r="A8" s="24"/>
      <c r="B8" s="16"/>
      <c r="C8" s="11"/>
      <c r="D8" s="7" t="s">
        <v>22</v>
      </c>
      <c r="E8" s="50"/>
      <c r="F8" s="59"/>
      <c r="G8" s="61"/>
      <c r="H8" s="59"/>
      <c r="I8" s="59"/>
      <c r="J8" s="59"/>
      <c r="K8" s="59"/>
    </row>
    <row r="9" spans="1:11" ht="15" x14ac:dyDescent="0.25">
      <c r="A9" s="24"/>
      <c r="B9" s="16"/>
      <c r="C9" s="11"/>
      <c r="D9" s="7" t="s">
        <v>23</v>
      </c>
      <c r="E9" s="51"/>
      <c r="F9" s="60"/>
      <c r="G9" s="60"/>
      <c r="H9" s="60"/>
      <c r="I9" s="60"/>
      <c r="J9" s="60"/>
      <c r="K9" s="60"/>
    </row>
    <row r="10" spans="1:11" ht="15" x14ac:dyDescent="0.25">
      <c r="A10" s="24"/>
      <c r="B10" s="16"/>
      <c r="C10" s="11"/>
      <c r="D10" s="7" t="s">
        <v>24</v>
      </c>
      <c r="E10" s="50"/>
      <c r="F10" s="59"/>
      <c r="G10" s="61"/>
      <c r="H10" s="59"/>
      <c r="I10" s="59"/>
      <c r="J10" s="59"/>
      <c r="K10" s="59"/>
    </row>
    <row r="11" spans="1:11" ht="15" x14ac:dyDescent="0.25">
      <c r="A11" s="24"/>
      <c r="B11" s="16"/>
      <c r="C11" s="11"/>
      <c r="D11" s="6"/>
      <c r="E11" s="52"/>
      <c r="F11" s="60"/>
      <c r="G11" s="60"/>
      <c r="H11" s="60"/>
      <c r="I11" s="60"/>
      <c r="J11" s="60"/>
      <c r="K11" s="60"/>
    </row>
    <row r="12" spans="1:11" ht="15" x14ac:dyDescent="0.25">
      <c r="A12" s="24"/>
      <c r="B12" s="16"/>
      <c r="C12" s="11"/>
      <c r="D12" s="6"/>
      <c r="F12" s="54"/>
      <c r="G12" s="55"/>
      <c r="H12" s="55"/>
      <c r="I12" s="55"/>
      <c r="J12" s="55"/>
      <c r="K12" s="55"/>
    </row>
    <row r="13" spans="1:11" ht="15" x14ac:dyDescent="0.25">
      <c r="A13" s="25"/>
      <c r="B13" s="18"/>
      <c r="C13" s="8"/>
      <c r="D13" s="19" t="s">
        <v>33</v>
      </c>
      <c r="E13" s="43"/>
      <c r="F13" s="57"/>
      <c r="G13" s="57"/>
      <c r="H13" s="57"/>
      <c r="I13" s="57"/>
      <c r="J13" s="57"/>
      <c r="K13" s="57"/>
    </row>
    <row r="14" spans="1:11" ht="15" x14ac:dyDescent="0.2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 x14ac:dyDescent="0.25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5" x14ac:dyDescent="0.25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5" x14ac:dyDescent="0.2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 x14ac:dyDescent="0.25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5" x14ac:dyDescent="0.2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5" x14ac:dyDescent="0.2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 x14ac:dyDescent="0.2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 x14ac:dyDescent="0.25">
      <c r="A22" s="24"/>
      <c r="B22" s="16"/>
      <c r="C22" s="11"/>
      <c r="D22" s="6"/>
      <c r="E22" s="12"/>
      <c r="F22" s="20">
        <f>SUM(F13:F21)</f>
        <v>0</v>
      </c>
      <c r="G22" s="20">
        <f t="shared" ref="G22:J22" si="0">SUM(G13:G21)</f>
        <v>0</v>
      </c>
      <c r="H22" s="20">
        <f t="shared" si="0"/>
        <v>0</v>
      </c>
      <c r="I22" s="20">
        <f t="shared" si="0"/>
        <v>0</v>
      </c>
      <c r="J22" s="20">
        <f t="shared" si="0"/>
        <v>0</v>
      </c>
      <c r="K22" s="26"/>
    </row>
    <row r="23" spans="1:11" ht="15.75" thickBot="1" x14ac:dyDescent="0.3">
      <c r="A23" s="25"/>
      <c r="B23" s="18"/>
      <c r="C23" s="8"/>
      <c r="D23" s="19" t="s">
        <v>33</v>
      </c>
      <c r="E23" s="32"/>
      <c r="F23" s="33">
        <f>F12+F22</f>
        <v>0</v>
      </c>
      <c r="G23" s="33">
        <f t="shared" ref="G23:J23" si="1">G12+G22</f>
        <v>0</v>
      </c>
      <c r="H23" s="33">
        <f t="shared" si="1"/>
        <v>0</v>
      </c>
      <c r="I23" s="33">
        <f t="shared" si="1"/>
        <v>0</v>
      </c>
      <c r="J23" s="33">
        <f t="shared" si="1"/>
        <v>0</v>
      </c>
      <c r="K23" s="33"/>
    </row>
    <row r="24" spans="1:11" ht="15.75" thickBot="1" x14ac:dyDescent="0.25">
      <c r="A24" s="30">
        <f>A6</f>
        <v>1</v>
      </c>
      <c r="B24" s="31">
        <f>B6</f>
        <v>1</v>
      </c>
      <c r="C24" s="66" t="s">
        <v>4</v>
      </c>
      <c r="D24" s="67"/>
      <c r="E24" s="40"/>
      <c r="F24" s="41"/>
      <c r="G24" s="41"/>
      <c r="H24" s="41"/>
      <c r="I24" s="41"/>
      <c r="J24" s="41"/>
      <c r="K24" s="42"/>
    </row>
    <row r="25" spans="1:11" ht="15" x14ac:dyDescent="0.25">
      <c r="A25" s="15">
        <v>1</v>
      </c>
      <c r="B25" s="16">
        <v>2</v>
      </c>
      <c r="C25" s="23" t="s">
        <v>20</v>
      </c>
      <c r="D25" s="5" t="s">
        <v>21</v>
      </c>
      <c r="E25" s="43"/>
      <c r="F25" s="44"/>
      <c r="G25" s="44"/>
      <c r="H25" s="44"/>
      <c r="I25" s="44"/>
      <c r="J25" s="44"/>
      <c r="K25" s="45"/>
    </row>
    <row r="26" spans="1:11" ht="15" x14ac:dyDescent="0.2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 x14ac:dyDescent="0.2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 x14ac:dyDescent="0.2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 x14ac:dyDescent="0.2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 x14ac:dyDescent="0.2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 x14ac:dyDescent="0.25">
      <c r="A31" s="15"/>
      <c r="B31" s="16"/>
      <c r="C31" s="11"/>
      <c r="D31" s="6"/>
      <c r="E31" s="9"/>
      <c r="F31" s="20">
        <f>SUM(F24:F30)</f>
        <v>0</v>
      </c>
      <c r="G31" s="20">
        <f t="shared" ref="G31" si="2">SUM(G24:G30)</f>
        <v>0</v>
      </c>
      <c r="H31" s="20">
        <f t="shared" ref="H31" si="3">SUM(H24:H30)</f>
        <v>0</v>
      </c>
      <c r="I31" s="20">
        <f t="shared" ref="I31" si="4">SUM(I24:I30)</f>
        <v>0</v>
      </c>
      <c r="J31" s="20">
        <f t="shared" ref="J31" si="5">SUM(J24:J30)</f>
        <v>0</v>
      </c>
      <c r="K31" s="26"/>
    </row>
    <row r="32" spans="1:11" ht="15" x14ac:dyDescent="0.25">
      <c r="A32" s="17"/>
      <c r="B32" s="18"/>
      <c r="C32" s="8"/>
      <c r="D32" s="19" t="s">
        <v>33</v>
      </c>
      <c r="E32" s="43"/>
      <c r="F32" s="44"/>
      <c r="G32" s="44"/>
      <c r="H32" s="44"/>
      <c r="I32" s="44"/>
      <c r="J32" s="44"/>
      <c r="K32" s="45"/>
    </row>
    <row r="33" spans="1:11" ht="15" x14ac:dyDescent="0.2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 x14ac:dyDescent="0.2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 x14ac:dyDescent="0.2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 x14ac:dyDescent="0.2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 x14ac:dyDescent="0.2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 x14ac:dyDescent="0.2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 x14ac:dyDescent="0.2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 x14ac:dyDescent="0.2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 x14ac:dyDescent="0.25">
      <c r="A41" s="15"/>
      <c r="B41" s="16"/>
      <c r="C41" s="11"/>
      <c r="D41" s="6"/>
      <c r="E41" s="12"/>
      <c r="F41" s="20">
        <f>SUM(F32:F40)</f>
        <v>0</v>
      </c>
      <c r="G41" s="20">
        <f t="shared" ref="G41" si="6">SUM(G32:G40)</f>
        <v>0</v>
      </c>
      <c r="H41" s="20">
        <f t="shared" ref="H41" si="7">SUM(H32:H40)</f>
        <v>0</v>
      </c>
      <c r="I41" s="20">
        <f t="shared" ref="I41" si="8">SUM(I32:I40)</f>
        <v>0</v>
      </c>
      <c r="J41" s="20">
        <f t="shared" ref="J41" si="9">SUM(J32:J40)</f>
        <v>0</v>
      </c>
      <c r="K41" s="26"/>
    </row>
    <row r="42" spans="1:11" ht="15.75" thickBot="1" x14ac:dyDescent="0.3">
      <c r="A42" s="17"/>
      <c r="B42" s="18"/>
      <c r="C42" s="8"/>
      <c r="D42" s="19" t="s">
        <v>33</v>
      </c>
      <c r="E42" s="32"/>
      <c r="F42" s="33">
        <f>F31+F41</f>
        <v>0</v>
      </c>
      <c r="G42" s="33">
        <f t="shared" ref="G42" si="10">G31+G41</f>
        <v>0</v>
      </c>
      <c r="H42" s="33">
        <f t="shared" ref="H42" si="11">H31+H41</f>
        <v>0</v>
      </c>
      <c r="I42" s="33">
        <f t="shared" ref="I42" si="12">I31+I41</f>
        <v>0</v>
      </c>
      <c r="J42" s="33">
        <f t="shared" ref="J42" si="13">J31+J41</f>
        <v>0</v>
      </c>
      <c r="K42" s="33"/>
    </row>
    <row r="43" spans="1:11" ht="15.75" customHeight="1" thickBot="1" x14ac:dyDescent="0.25">
      <c r="A43" s="34">
        <f>A25</f>
        <v>1</v>
      </c>
      <c r="B43" s="34">
        <f>B25</f>
        <v>2</v>
      </c>
      <c r="C43" s="66" t="s">
        <v>4</v>
      </c>
      <c r="D43" s="67"/>
      <c r="E43" s="40"/>
      <c r="F43" s="41"/>
      <c r="G43" s="41"/>
      <c r="H43" s="41"/>
      <c r="I43" s="41"/>
      <c r="J43" s="41"/>
      <c r="K43" s="42"/>
    </row>
    <row r="44" spans="1:11" ht="15" x14ac:dyDescent="0.25">
      <c r="A44" s="21">
        <v>1</v>
      </c>
      <c r="B44" s="22">
        <v>3</v>
      </c>
      <c r="C44" s="23" t="s">
        <v>20</v>
      </c>
      <c r="D44" s="5" t="s">
        <v>21</v>
      </c>
      <c r="E44" s="43"/>
      <c r="F44" s="44"/>
      <c r="G44" s="44"/>
      <c r="H44" s="44"/>
      <c r="I44" s="44"/>
      <c r="J44" s="44"/>
      <c r="K44" s="45"/>
    </row>
    <row r="45" spans="1:11" ht="15" x14ac:dyDescent="0.2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 x14ac:dyDescent="0.2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 x14ac:dyDescent="0.2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 x14ac:dyDescent="0.2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 x14ac:dyDescent="0.2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 x14ac:dyDescent="0.25">
      <c r="A50" s="24"/>
      <c r="B50" s="16"/>
      <c r="C50" s="11"/>
      <c r="D50" s="6"/>
      <c r="E50" s="9"/>
      <c r="F50" s="20">
        <f>SUM(F43:F49)</f>
        <v>0</v>
      </c>
      <c r="G50" s="20">
        <f t="shared" ref="G50" si="14">SUM(G43:G49)</f>
        <v>0</v>
      </c>
      <c r="H50" s="20">
        <f t="shared" ref="H50" si="15">SUM(H43:H49)</f>
        <v>0</v>
      </c>
      <c r="I50" s="20">
        <f t="shared" ref="I50" si="16">SUM(I43:I49)</f>
        <v>0</v>
      </c>
      <c r="J50" s="20">
        <f t="shared" ref="J50" si="17">SUM(J43:J49)</f>
        <v>0</v>
      </c>
      <c r="K50" s="26"/>
    </row>
    <row r="51" spans="1:11" ht="15" x14ac:dyDescent="0.25">
      <c r="A51" s="25"/>
      <c r="B51" s="18"/>
      <c r="C51" s="8"/>
      <c r="D51" s="19" t="s">
        <v>33</v>
      </c>
      <c r="E51" s="43"/>
      <c r="F51" s="44"/>
      <c r="G51" s="44"/>
      <c r="H51" s="44"/>
      <c r="I51" s="44"/>
      <c r="J51" s="44"/>
      <c r="K51" s="45"/>
    </row>
    <row r="52" spans="1:11" ht="15" x14ac:dyDescent="0.2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 x14ac:dyDescent="0.2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 x14ac:dyDescent="0.2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 x14ac:dyDescent="0.2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 x14ac:dyDescent="0.2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 x14ac:dyDescent="0.2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 x14ac:dyDescent="0.2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 x14ac:dyDescent="0.2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 x14ac:dyDescent="0.25">
      <c r="A60" s="24"/>
      <c r="B60" s="16"/>
      <c r="C60" s="11"/>
      <c r="D60" s="6"/>
      <c r="E60" s="12"/>
      <c r="F60" s="20">
        <f>SUM(F51:F59)</f>
        <v>0</v>
      </c>
      <c r="G60" s="20">
        <f t="shared" ref="G60" si="18">SUM(G51:G59)</f>
        <v>0</v>
      </c>
      <c r="H60" s="20">
        <f t="shared" ref="H60" si="19">SUM(H51:H59)</f>
        <v>0</v>
      </c>
      <c r="I60" s="20">
        <f t="shared" ref="I60" si="20">SUM(I51:I59)</f>
        <v>0</v>
      </c>
      <c r="J60" s="20">
        <f t="shared" ref="J60" si="21">SUM(J51:J59)</f>
        <v>0</v>
      </c>
      <c r="K60" s="26"/>
    </row>
    <row r="61" spans="1:11" ht="15.75" thickBot="1" x14ac:dyDescent="0.3">
      <c r="A61" s="25"/>
      <c r="B61" s="18"/>
      <c r="C61" s="8"/>
      <c r="D61" s="19" t="s">
        <v>33</v>
      </c>
      <c r="E61" s="32"/>
      <c r="F61" s="33">
        <f>F50+F60</f>
        <v>0</v>
      </c>
      <c r="G61" s="33">
        <f t="shared" ref="G61" si="22">G50+G60</f>
        <v>0</v>
      </c>
      <c r="H61" s="33">
        <f t="shared" ref="H61" si="23">H50+H60</f>
        <v>0</v>
      </c>
      <c r="I61" s="33">
        <f t="shared" ref="I61" si="24">I50+I60</f>
        <v>0</v>
      </c>
      <c r="J61" s="33">
        <f t="shared" ref="J61" si="25">J50+J60</f>
        <v>0</v>
      </c>
      <c r="K61" s="33"/>
    </row>
    <row r="62" spans="1:11" ht="15.75" customHeight="1" thickBot="1" x14ac:dyDescent="0.25">
      <c r="A62" s="30">
        <f>A44</f>
        <v>1</v>
      </c>
      <c r="B62" s="31">
        <f>B44</f>
        <v>3</v>
      </c>
      <c r="C62" s="66" t="s">
        <v>4</v>
      </c>
      <c r="D62" s="67"/>
      <c r="E62" s="40"/>
      <c r="F62" s="41"/>
      <c r="G62" s="41"/>
      <c r="H62" s="41"/>
      <c r="I62" s="41"/>
      <c r="J62" s="41"/>
      <c r="K62" s="42"/>
    </row>
    <row r="63" spans="1:11" ht="15" x14ac:dyDescent="0.25">
      <c r="A63" s="21">
        <v>1</v>
      </c>
      <c r="B63" s="22">
        <v>4</v>
      </c>
      <c r="C63" s="23" t="s">
        <v>20</v>
      </c>
      <c r="D63" s="5" t="s">
        <v>21</v>
      </c>
      <c r="E63" s="68" t="s">
        <v>41</v>
      </c>
      <c r="F63" s="55">
        <v>18</v>
      </c>
      <c r="G63" s="55" t="s">
        <v>42</v>
      </c>
      <c r="H63" s="55" t="s">
        <v>43</v>
      </c>
      <c r="I63" s="55" t="s">
        <v>44</v>
      </c>
      <c r="J63" s="55" t="s">
        <v>45</v>
      </c>
      <c r="K63" s="56" t="s">
        <v>40</v>
      </c>
    </row>
    <row r="64" spans="1:11" ht="15" x14ac:dyDescent="0.25">
      <c r="A64" s="24"/>
      <c r="B64" s="16"/>
      <c r="C64" s="11"/>
      <c r="D64" s="6"/>
      <c r="E64" s="68" t="s">
        <v>46</v>
      </c>
      <c r="F64" s="55" t="s">
        <v>47</v>
      </c>
      <c r="G64" s="55" t="s">
        <v>48</v>
      </c>
      <c r="H64" s="55" t="s">
        <v>49</v>
      </c>
      <c r="I64" s="55" t="s">
        <v>50</v>
      </c>
      <c r="J64" s="55" t="s">
        <v>51</v>
      </c>
      <c r="K64" s="56" t="s">
        <v>52</v>
      </c>
    </row>
    <row r="65" spans="1:11" ht="15" x14ac:dyDescent="0.25">
      <c r="A65" s="24"/>
      <c r="B65" s="16"/>
      <c r="C65" s="11"/>
      <c r="D65" s="7" t="s">
        <v>22</v>
      </c>
      <c r="E65" s="68" t="s">
        <v>53</v>
      </c>
      <c r="F65" s="55" t="s">
        <v>39</v>
      </c>
      <c r="G65" s="55" t="s">
        <v>54</v>
      </c>
      <c r="H65" s="55" t="s">
        <v>55</v>
      </c>
      <c r="I65" s="55" t="s">
        <v>56</v>
      </c>
      <c r="J65" s="55" t="s">
        <v>57</v>
      </c>
      <c r="K65" s="56" t="s">
        <v>58</v>
      </c>
    </row>
    <row r="66" spans="1:11" ht="15" x14ac:dyDescent="0.25">
      <c r="A66" s="24"/>
      <c r="B66" s="16"/>
      <c r="C66" s="11"/>
      <c r="D66" s="7" t="s">
        <v>23</v>
      </c>
      <c r="E66" s="68" t="s">
        <v>59</v>
      </c>
      <c r="F66" s="55" t="s">
        <v>60</v>
      </c>
      <c r="G66" s="55" t="s">
        <v>61</v>
      </c>
      <c r="H66" s="55" t="s">
        <v>62</v>
      </c>
      <c r="I66" s="55" t="s">
        <v>63</v>
      </c>
      <c r="J66" s="55" t="s">
        <v>64</v>
      </c>
      <c r="K66" s="56" t="s">
        <v>40</v>
      </c>
    </row>
    <row r="67" spans="1:11" ht="15" x14ac:dyDescent="0.25">
      <c r="A67" s="24"/>
      <c r="B67" s="16"/>
      <c r="C67" s="11"/>
      <c r="D67" s="7" t="s">
        <v>24</v>
      </c>
      <c r="E67" s="68" t="s">
        <v>65</v>
      </c>
      <c r="F67" s="55">
        <v>200</v>
      </c>
      <c r="G67" s="55" t="s">
        <v>66</v>
      </c>
      <c r="H67" s="55" t="s">
        <v>67</v>
      </c>
      <c r="I67" s="55" t="s">
        <v>68</v>
      </c>
      <c r="J67" s="55" t="s">
        <v>69</v>
      </c>
      <c r="K67" s="56" t="s">
        <v>40</v>
      </c>
    </row>
    <row r="68" spans="1:11" ht="15" x14ac:dyDescent="0.2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 x14ac:dyDescent="0.25">
      <c r="A69" s="24"/>
      <c r="B69" s="16"/>
      <c r="C69" s="11"/>
      <c r="D69" s="6"/>
      <c r="E69" s="9"/>
      <c r="F69" s="20">
        <f>SUM(F62:F68)</f>
        <v>218</v>
      </c>
      <c r="G69" s="20">
        <f t="shared" ref="G69" si="26">SUM(G62:G68)</f>
        <v>0</v>
      </c>
      <c r="H69" s="20">
        <f t="shared" ref="H69" si="27">SUM(H62:H68)</f>
        <v>0</v>
      </c>
      <c r="I69" s="20">
        <f t="shared" ref="I69" si="28">SUM(I62:I68)</f>
        <v>0</v>
      </c>
      <c r="J69" s="20">
        <f t="shared" ref="J69" si="29">SUM(J62:J68)</f>
        <v>0</v>
      </c>
      <c r="K69" s="26"/>
    </row>
    <row r="70" spans="1:11" ht="15" x14ac:dyDescent="0.25">
      <c r="A70" s="25"/>
      <c r="B70" s="18"/>
      <c r="C70" s="8"/>
      <c r="D70" s="19" t="s">
        <v>33</v>
      </c>
      <c r="E70" s="43"/>
      <c r="F70" s="57">
        <v>636</v>
      </c>
      <c r="G70" s="57" t="s">
        <v>70</v>
      </c>
      <c r="H70" s="57" t="s">
        <v>71</v>
      </c>
      <c r="I70" s="57" t="s">
        <v>72</v>
      </c>
      <c r="J70" s="57" t="s">
        <v>73</v>
      </c>
      <c r="K70" s="45"/>
    </row>
    <row r="71" spans="1:11" ht="15" x14ac:dyDescent="0.2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 x14ac:dyDescent="0.25">
      <c r="A72" s="24"/>
      <c r="B72" s="16"/>
      <c r="C72" s="11"/>
      <c r="D72" s="7" t="s">
        <v>27</v>
      </c>
      <c r="E72" s="68" t="s">
        <v>74</v>
      </c>
      <c r="F72" s="55">
        <v>200</v>
      </c>
      <c r="G72" s="55" t="s">
        <v>75</v>
      </c>
      <c r="H72" s="55" t="s">
        <v>76</v>
      </c>
      <c r="I72" s="55" t="s">
        <v>77</v>
      </c>
      <c r="J72" s="55" t="s">
        <v>78</v>
      </c>
      <c r="K72" s="56" t="s">
        <v>79</v>
      </c>
    </row>
    <row r="73" spans="1:11" ht="15" x14ac:dyDescent="0.25">
      <c r="A73" s="24"/>
      <c r="B73" s="16"/>
      <c r="C73" s="11"/>
      <c r="D73" s="7" t="s">
        <v>28</v>
      </c>
      <c r="E73" s="68" t="s">
        <v>80</v>
      </c>
      <c r="F73" s="55">
        <v>110</v>
      </c>
      <c r="G73" s="55" t="s">
        <v>81</v>
      </c>
      <c r="H73" s="55" t="s">
        <v>82</v>
      </c>
      <c r="I73" s="55" t="s">
        <v>83</v>
      </c>
      <c r="J73" s="55" t="s">
        <v>84</v>
      </c>
      <c r="K73" s="56" t="s">
        <v>85</v>
      </c>
    </row>
    <row r="74" spans="1:11" ht="15" x14ac:dyDescent="0.25">
      <c r="A74" s="24"/>
      <c r="B74" s="16"/>
      <c r="C74" s="11"/>
      <c r="D74" s="7" t="s">
        <v>29</v>
      </c>
      <c r="E74" s="68" t="s">
        <v>86</v>
      </c>
      <c r="F74" s="55" t="s">
        <v>87</v>
      </c>
      <c r="G74" s="55">
        <v>3.09</v>
      </c>
      <c r="H74" s="55">
        <v>4.47</v>
      </c>
      <c r="I74" s="55">
        <v>20.100000000000001</v>
      </c>
      <c r="J74" s="55">
        <v>132.99</v>
      </c>
      <c r="K74" s="56">
        <v>371</v>
      </c>
    </row>
    <row r="75" spans="1:11" ht="15" x14ac:dyDescent="0.25">
      <c r="A75" s="24"/>
      <c r="B75" s="16"/>
      <c r="C75" s="11"/>
      <c r="D75" s="7" t="s">
        <v>30</v>
      </c>
      <c r="E75" s="68" t="s">
        <v>88</v>
      </c>
      <c r="F75" s="55" t="s">
        <v>39</v>
      </c>
      <c r="G75" s="55" t="s">
        <v>89</v>
      </c>
      <c r="H75" s="55" t="s">
        <v>90</v>
      </c>
      <c r="I75" s="55" t="s">
        <v>91</v>
      </c>
      <c r="J75" s="55" t="s">
        <v>92</v>
      </c>
      <c r="K75" s="56" t="s">
        <v>93</v>
      </c>
    </row>
    <row r="76" spans="1:11" ht="15" x14ac:dyDescent="0.25">
      <c r="A76" s="24"/>
      <c r="B76" s="16"/>
      <c r="C76" s="11"/>
      <c r="D76" s="7" t="s">
        <v>31</v>
      </c>
      <c r="E76" s="68" t="s">
        <v>59</v>
      </c>
      <c r="F76" s="55">
        <v>28</v>
      </c>
      <c r="G76" s="55">
        <v>2.1</v>
      </c>
      <c r="H76" s="55">
        <v>0.28000000000000003</v>
      </c>
      <c r="I76" s="55">
        <v>14.28</v>
      </c>
      <c r="J76" s="55">
        <v>68.040000000000006</v>
      </c>
      <c r="K76" s="56" t="s">
        <v>40</v>
      </c>
    </row>
    <row r="77" spans="1:11" ht="15" x14ac:dyDescent="0.25">
      <c r="A77" s="24"/>
      <c r="B77" s="16"/>
      <c r="C77" s="11"/>
      <c r="D77" s="7" t="s">
        <v>32</v>
      </c>
      <c r="E77" s="68" t="s">
        <v>94</v>
      </c>
      <c r="F77" s="55">
        <v>125</v>
      </c>
      <c r="G77" s="55" t="s">
        <v>44</v>
      </c>
      <c r="H77" s="55" t="s">
        <v>95</v>
      </c>
      <c r="I77" s="55" t="s">
        <v>96</v>
      </c>
      <c r="J77" s="55" t="s">
        <v>97</v>
      </c>
      <c r="K77" s="56" t="s">
        <v>40</v>
      </c>
    </row>
    <row r="78" spans="1:11" ht="15" x14ac:dyDescent="0.25">
      <c r="A78" s="24"/>
      <c r="B78" s="16"/>
      <c r="C78" s="11"/>
      <c r="D78" s="6"/>
      <c r="E78" s="68"/>
      <c r="F78" s="55"/>
      <c r="G78" s="55"/>
      <c r="H78" s="55"/>
      <c r="I78" s="55"/>
      <c r="J78" s="55"/>
      <c r="K78" s="56"/>
    </row>
    <row r="79" spans="1:11" ht="15" x14ac:dyDescent="0.25">
      <c r="A79" s="24"/>
      <c r="B79" s="16"/>
      <c r="C79" s="11"/>
      <c r="D79" s="6"/>
      <c r="E79" s="12"/>
      <c r="F79" s="20">
        <f>SUM(F70:F78)</f>
        <v>1099</v>
      </c>
      <c r="G79" s="20">
        <f t="shared" ref="G79" si="30">SUM(G70:G78)</f>
        <v>5.1899999999999995</v>
      </c>
      <c r="H79" s="20">
        <f t="shared" ref="H79" si="31">SUM(H70:H78)</f>
        <v>4.75</v>
      </c>
      <c r="I79" s="20">
        <f t="shared" ref="I79" si="32">SUM(I70:I78)</f>
        <v>34.380000000000003</v>
      </c>
      <c r="J79" s="20">
        <f t="shared" ref="J79" si="33">SUM(J70:J78)</f>
        <v>201.03000000000003</v>
      </c>
      <c r="K79" s="26"/>
    </row>
    <row r="80" spans="1:11" ht="15.75" thickBot="1" x14ac:dyDescent="0.3">
      <c r="A80" s="25"/>
      <c r="B80" s="18"/>
      <c r="C80" s="8"/>
      <c r="D80" s="19" t="s">
        <v>33</v>
      </c>
      <c r="E80" s="32"/>
      <c r="F80" s="33">
        <f>F69+F79</f>
        <v>1317</v>
      </c>
      <c r="G80" s="33">
        <f t="shared" ref="G80" si="34">G69+G79</f>
        <v>5.1899999999999995</v>
      </c>
      <c r="H80" s="33">
        <f t="shared" ref="H80" si="35">H69+H79</f>
        <v>4.75</v>
      </c>
      <c r="I80" s="33">
        <f t="shared" ref="I80" si="36">I69+I79</f>
        <v>34.380000000000003</v>
      </c>
      <c r="J80" s="33">
        <f t="shared" ref="J80" si="37">J69+J79</f>
        <v>201.03000000000003</v>
      </c>
      <c r="K80" s="33"/>
    </row>
    <row r="81" spans="1:11" ht="15.75" customHeight="1" thickBot="1" x14ac:dyDescent="0.25">
      <c r="A81" s="30">
        <f>A63</f>
        <v>1</v>
      </c>
      <c r="B81" s="31">
        <f>B63</f>
        <v>4</v>
      </c>
      <c r="C81" s="66" t="s">
        <v>4</v>
      </c>
      <c r="D81" s="67"/>
      <c r="E81" s="40"/>
      <c r="F81" s="41"/>
      <c r="G81" s="69" t="s">
        <v>166</v>
      </c>
      <c r="H81" s="69" t="s">
        <v>167</v>
      </c>
      <c r="I81" s="69" t="s">
        <v>168</v>
      </c>
      <c r="J81" s="69" t="s">
        <v>169</v>
      </c>
      <c r="K81" s="42"/>
    </row>
    <row r="82" spans="1:11" ht="15" x14ac:dyDescent="0.25">
      <c r="A82" s="21">
        <v>1</v>
      </c>
      <c r="B82" s="22">
        <v>5</v>
      </c>
      <c r="C82" s="23" t="s">
        <v>20</v>
      </c>
      <c r="D82" s="5" t="s">
        <v>21</v>
      </c>
      <c r="E82" s="68" t="s">
        <v>98</v>
      </c>
      <c r="F82" s="55" t="s">
        <v>99</v>
      </c>
      <c r="G82" s="55" t="s">
        <v>100</v>
      </c>
      <c r="H82" s="55" t="s">
        <v>101</v>
      </c>
      <c r="I82" s="55" t="s">
        <v>102</v>
      </c>
      <c r="J82" s="55" t="s">
        <v>103</v>
      </c>
      <c r="K82" s="56" t="s">
        <v>104</v>
      </c>
    </row>
    <row r="83" spans="1:11" ht="15" x14ac:dyDescent="0.25">
      <c r="A83" s="24"/>
      <c r="B83" s="16"/>
      <c r="C83" s="11"/>
      <c r="D83" s="6"/>
      <c r="E83" s="68" t="s">
        <v>105</v>
      </c>
      <c r="F83" s="55" t="s">
        <v>106</v>
      </c>
      <c r="G83" s="55" t="s">
        <v>107</v>
      </c>
      <c r="H83" s="55" t="s">
        <v>108</v>
      </c>
      <c r="I83" s="55" t="s">
        <v>109</v>
      </c>
      <c r="J83" s="55" t="s">
        <v>110</v>
      </c>
      <c r="K83" s="56" t="s">
        <v>111</v>
      </c>
    </row>
    <row r="84" spans="1:11" ht="15" x14ac:dyDescent="0.25">
      <c r="A84" s="24"/>
      <c r="B84" s="16"/>
      <c r="C84" s="11"/>
      <c r="D84" s="7" t="s">
        <v>22</v>
      </c>
      <c r="E84" s="68" t="s">
        <v>112</v>
      </c>
      <c r="F84" s="55" t="s">
        <v>39</v>
      </c>
      <c r="G84" s="55" t="s">
        <v>113</v>
      </c>
      <c r="H84" s="55" t="s">
        <v>114</v>
      </c>
      <c r="I84" s="55" t="s">
        <v>115</v>
      </c>
      <c r="J84" s="55" t="s">
        <v>116</v>
      </c>
      <c r="K84" s="56" t="s">
        <v>117</v>
      </c>
    </row>
    <row r="85" spans="1:11" ht="15" x14ac:dyDescent="0.25">
      <c r="A85" s="24"/>
      <c r="B85" s="16"/>
      <c r="C85" s="11"/>
      <c r="D85" s="7" t="s">
        <v>23</v>
      </c>
      <c r="E85" s="68" t="s">
        <v>38</v>
      </c>
      <c r="F85" s="55" t="s">
        <v>118</v>
      </c>
      <c r="G85" s="55"/>
      <c r="H85" s="55"/>
      <c r="I85" s="55" t="s">
        <v>119</v>
      </c>
      <c r="J85" s="55" t="s">
        <v>120</v>
      </c>
      <c r="K85" s="56" t="s">
        <v>40</v>
      </c>
    </row>
    <row r="86" spans="1:11" ht="15" x14ac:dyDescent="0.2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 x14ac:dyDescent="0.2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 x14ac:dyDescent="0.25">
      <c r="A88" s="24"/>
      <c r="B88" s="16"/>
      <c r="C88" s="11"/>
      <c r="D88" s="6"/>
      <c r="E88" s="9"/>
      <c r="F88" s="20">
        <f>SUM(F81:F87)</f>
        <v>0</v>
      </c>
      <c r="G88" s="20">
        <f t="shared" ref="G88" si="38">SUM(G81:G87)</f>
        <v>0</v>
      </c>
      <c r="H88" s="20">
        <f t="shared" ref="H88" si="39">SUM(H81:H87)</f>
        <v>0</v>
      </c>
      <c r="I88" s="20">
        <f t="shared" ref="I88" si="40">SUM(I81:I87)</f>
        <v>0</v>
      </c>
      <c r="J88" s="20">
        <f t="shared" ref="J88" si="41">SUM(J81:J87)</f>
        <v>0</v>
      </c>
      <c r="K88" s="26"/>
    </row>
    <row r="89" spans="1:11" ht="15" x14ac:dyDescent="0.25">
      <c r="A89" s="25"/>
      <c r="B89" s="18"/>
      <c r="C89" s="8"/>
      <c r="D89" s="19" t="s">
        <v>33</v>
      </c>
      <c r="E89" s="43"/>
      <c r="F89" s="57" t="s">
        <v>121</v>
      </c>
      <c r="G89" s="57" t="s">
        <v>122</v>
      </c>
      <c r="H89" s="57" t="s">
        <v>123</v>
      </c>
      <c r="I89" s="57" t="s">
        <v>124</v>
      </c>
      <c r="J89" s="57" t="s">
        <v>125</v>
      </c>
      <c r="K89" s="45"/>
    </row>
    <row r="90" spans="1:11" ht="15" x14ac:dyDescent="0.2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 x14ac:dyDescent="0.25">
      <c r="A91" s="24"/>
      <c r="B91" s="16"/>
      <c r="C91" s="11"/>
      <c r="D91" s="7" t="s">
        <v>27</v>
      </c>
      <c r="E91" s="68" t="s">
        <v>126</v>
      </c>
      <c r="F91" s="55">
        <v>200</v>
      </c>
      <c r="G91" s="55" t="s">
        <v>127</v>
      </c>
      <c r="H91" s="55" t="s">
        <v>128</v>
      </c>
      <c r="I91" s="55" t="s">
        <v>129</v>
      </c>
      <c r="J91" s="55" t="s">
        <v>130</v>
      </c>
      <c r="K91" s="56" t="s">
        <v>131</v>
      </c>
    </row>
    <row r="92" spans="1:11" ht="15" x14ac:dyDescent="0.25">
      <c r="A92" s="24"/>
      <c r="B92" s="16"/>
      <c r="C92" s="11"/>
      <c r="D92" s="7" t="s">
        <v>28</v>
      </c>
      <c r="E92" s="68" t="s">
        <v>132</v>
      </c>
      <c r="F92" s="55">
        <v>100</v>
      </c>
      <c r="G92" s="55" t="s">
        <v>133</v>
      </c>
      <c r="H92" s="55" t="s">
        <v>134</v>
      </c>
      <c r="I92" s="55" t="s">
        <v>135</v>
      </c>
      <c r="J92" s="55" t="s">
        <v>136</v>
      </c>
      <c r="K92" s="56" t="s">
        <v>137</v>
      </c>
    </row>
    <row r="93" spans="1:11" ht="15" x14ac:dyDescent="0.25">
      <c r="A93" s="24"/>
      <c r="B93" s="16"/>
      <c r="C93" s="11"/>
      <c r="D93" s="7" t="s">
        <v>29</v>
      </c>
      <c r="E93" s="68" t="s">
        <v>138</v>
      </c>
      <c r="F93" s="55" t="s">
        <v>87</v>
      </c>
      <c r="G93" s="55" t="s">
        <v>139</v>
      </c>
      <c r="H93" s="55" t="s">
        <v>140</v>
      </c>
      <c r="I93" s="55" t="s">
        <v>141</v>
      </c>
      <c r="J93" s="55" t="s">
        <v>142</v>
      </c>
      <c r="K93" s="56" t="s">
        <v>143</v>
      </c>
    </row>
    <row r="94" spans="1:11" ht="15" x14ac:dyDescent="0.25">
      <c r="A94" s="24"/>
      <c r="B94" s="16"/>
      <c r="C94" s="11"/>
      <c r="D94" s="7" t="s">
        <v>30</v>
      </c>
      <c r="E94" s="68" t="s">
        <v>37</v>
      </c>
      <c r="F94" s="55" t="s">
        <v>39</v>
      </c>
      <c r="G94" s="55" t="s">
        <v>144</v>
      </c>
      <c r="H94" s="55" t="s">
        <v>145</v>
      </c>
      <c r="I94" s="55" t="s">
        <v>146</v>
      </c>
      <c r="J94" s="55" t="s">
        <v>147</v>
      </c>
      <c r="K94" s="56" t="s">
        <v>148</v>
      </c>
    </row>
    <row r="95" spans="1:11" ht="15" x14ac:dyDescent="0.25">
      <c r="A95" s="24"/>
      <c r="B95" s="16"/>
      <c r="C95" s="11"/>
      <c r="D95" s="7" t="s">
        <v>31</v>
      </c>
      <c r="E95" s="68" t="s">
        <v>59</v>
      </c>
      <c r="F95" s="55" t="s">
        <v>149</v>
      </c>
      <c r="G95" s="55" t="s">
        <v>150</v>
      </c>
      <c r="H95" s="55" t="s">
        <v>151</v>
      </c>
      <c r="I95" s="55" t="s">
        <v>152</v>
      </c>
      <c r="J95" s="55" t="s">
        <v>153</v>
      </c>
      <c r="K95" s="56" t="s">
        <v>40</v>
      </c>
    </row>
    <row r="96" spans="1:11" ht="15" x14ac:dyDescent="0.25">
      <c r="A96" s="24"/>
      <c r="B96" s="16"/>
      <c r="C96" s="11"/>
      <c r="D96" s="7" t="s">
        <v>32</v>
      </c>
      <c r="E96" s="68" t="s">
        <v>154</v>
      </c>
      <c r="F96" s="55">
        <v>35</v>
      </c>
      <c r="G96" s="55" t="s">
        <v>95</v>
      </c>
      <c r="H96" s="55" t="s">
        <v>155</v>
      </c>
      <c r="I96" s="55" t="s">
        <v>156</v>
      </c>
      <c r="J96" s="55" t="s">
        <v>157</v>
      </c>
      <c r="K96" s="56" t="s">
        <v>40</v>
      </c>
    </row>
    <row r="97" spans="1:11" ht="15" x14ac:dyDescent="0.2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 x14ac:dyDescent="0.25">
      <c r="A98" s="24"/>
      <c r="B98" s="16"/>
      <c r="C98" s="11"/>
      <c r="D98" s="6"/>
      <c r="E98" s="12"/>
      <c r="F98" s="57">
        <v>704</v>
      </c>
      <c r="G98" s="57" t="s">
        <v>158</v>
      </c>
      <c r="H98" s="57" t="s">
        <v>159</v>
      </c>
      <c r="I98" s="57" t="s">
        <v>160</v>
      </c>
      <c r="J98" s="57" t="s">
        <v>161</v>
      </c>
      <c r="K98" s="26"/>
    </row>
    <row r="99" spans="1:11" ht="15.75" thickBot="1" x14ac:dyDescent="0.3">
      <c r="A99" s="25"/>
      <c r="B99" s="18"/>
      <c r="C99" s="8"/>
      <c r="D99" s="19" t="s">
        <v>33</v>
      </c>
      <c r="E99" s="32"/>
      <c r="F99" s="33">
        <f>F88+F98</f>
        <v>704</v>
      </c>
      <c r="G99" s="33">
        <f t="shared" ref="G99" si="42">G88+G98</f>
        <v>23.82</v>
      </c>
      <c r="H99" s="33">
        <f t="shared" ref="H99" si="43">H88+H98</f>
        <v>30.3</v>
      </c>
      <c r="I99" s="33">
        <f t="shared" ref="I99" si="44">I88+I98</f>
        <v>93.5</v>
      </c>
      <c r="J99" s="33">
        <f t="shared" ref="J99" si="45">J88+J98</f>
        <v>741.52</v>
      </c>
      <c r="K99" s="33"/>
    </row>
    <row r="100" spans="1:11" ht="15.75" customHeight="1" thickBot="1" x14ac:dyDescent="0.25">
      <c r="A100" s="30">
        <f>A82</f>
        <v>1</v>
      </c>
      <c r="B100" s="31">
        <f>B82</f>
        <v>5</v>
      </c>
      <c r="C100" s="66" t="s">
        <v>4</v>
      </c>
      <c r="D100" s="67"/>
      <c r="E100" s="40"/>
      <c r="F100" s="41"/>
      <c r="G100" s="69" t="s">
        <v>162</v>
      </c>
      <c r="H100" s="69" t="s">
        <v>163</v>
      </c>
      <c r="I100" s="69" t="s">
        <v>164</v>
      </c>
      <c r="J100" s="69" t="s">
        <v>165</v>
      </c>
      <c r="K100" s="42"/>
    </row>
    <row r="101" spans="1:11" ht="15" x14ac:dyDescent="0.25">
      <c r="A101" s="21">
        <v>2</v>
      </c>
      <c r="B101" s="22">
        <v>1</v>
      </c>
      <c r="C101" s="23" t="s">
        <v>20</v>
      </c>
      <c r="D101" s="5" t="s">
        <v>21</v>
      </c>
      <c r="E101" s="68" t="s">
        <v>170</v>
      </c>
      <c r="F101" s="55" t="s">
        <v>171</v>
      </c>
      <c r="G101" s="55" t="s">
        <v>172</v>
      </c>
      <c r="H101" s="55" t="s">
        <v>173</v>
      </c>
      <c r="I101" s="55" t="s">
        <v>174</v>
      </c>
      <c r="J101" s="55" t="s">
        <v>175</v>
      </c>
      <c r="K101" s="56" t="s">
        <v>176</v>
      </c>
    </row>
    <row r="102" spans="1:11" ht="15" x14ac:dyDescent="0.25">
      <c r="A102" s="24"/>
      <c r="B102" s="16"/>
      <c r="C102" s="11"/>
      <c r="D102" s="6"/>
      <c r="E102" s="68" t="s">
        <v>177</v>
      </c>
      <c r="F102" s="55" t="s">
        <v>47</v>
      </c>
      <c r="G102" s="55" t="s">
        <v>178</v>
      </c>
      <c r="H102" s="55" t="s">
        <v>179</v>
      </c>
      <c r="I102" s="55" t="s">
        <v>180</v>
      </c>
      <c r="J102" s="55">
        <v>214.84</v>
      </c>
      <c r="K102" s="56" t="s">
        <v>181</v>
      </c>
    </row>
    <row r="103" spans="1:11" ht="15" x14ac:dyDescent="0.25">
      <c r="A103" s="24"/>
      <c r="B103" s="16"/>
      <c r="C103" s="11"/>
      <c r="D103" s="7" t="s">
        <v>22</v>
      </c>
      <c r="E103" s="68" t="s">
        <v>37</v>
      </c>
      <c r="F103" s="55" t="s">
        <v>39</v>
      </c>
      <c r="G103" s="55" t="s">
        <v>144</v>
      </c>
      <c r="H103" s="55" t="s">
        <v>145</v>
      </c>
      <c r="I103" s="55" t="s">
        <v>146</v>
      </c>
      <c r="J103" s="55" t="s">
        <v>147</v>
      </c>
      <c r="K103" s="56" t="s">
        <v>148</v>
      </c>
    </row>
    <row r="104" spans="1:11" ht="15" x14ac:dyDescent="0.25">
      <c r="A104" s="24"/>
      <c r="B104" s="16"/>
      <c r="C104" s="11"/>
      <c r="D104" s="7" t="s">
        <v>23</v>
      </c>
      <c r="E104" s="68" t="s">
        <v>59</v>
      </c>
      <c r="F104" s="55" t="s">
        <v>182</v>
      </c>
      <c r="G104" s="55" t="s">
        <v>183</v>
      </c>
      <c r="H104" s="55" t="s">
        <v>174</v>
      </c>
      <c r="I104" s="55" t="s">
        <v>184</v>
      </c>
      <c r="J104" s="55" t="s">
        <v>185</v>
      </c>
      <c r="K104" s="56" t="s">
        <v>40</v>
      </c>
    </row>
    <row r="105" spans="1:11" ht="15" x14ac:dyDescent="0.25">
      <c r="A105" s="24"/>
      <c r="B105" s="16"/>
      <c r="C105" s="11"/>
      <c r="D105" s="7" t="s">
        <v>24</v>
      </c>
      <c r="E105" s="68" t="s">
        <v>186</v>
      </c>
      <c r="F105" s="55">
        <v>60</v>
      </c>
      <c r="G105" s="55" t="s">
        <v>187</v>
      </c>
      <c r="H105" s="55" t="s">
        <v>188</v>
      </c>
      <c r="I105" s="55" t="s">
        <v>189</v>
      </c>
      <c r="J105" s="55" t="s">
        <v>190</v>
      </c>
      <c r="K105" s="56" t="s">
        <v>191</v>
      </c>
    </row>
    <row r="106" spans="1:11" ht="15" x14ac:dyDescent="0.2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 x14ac:dyDescent="0.25">
      <c r="A107" s="24"/>
      <c r="B107" s="16"/>
      <c r="C107" s="11"/>
      <c r="D107" s="6"/>
      <c r="E107" s="9"/>
      <c r="F107" s="20">
        <f>SUM(F100:F106)</f>
        <v>60</v>
      </c>
      <c r="G107" s="20">
        <f t="shared" ref="G107:J107" si="46">SUM(G100:G106)</f>
        <v>0</v>
      </c>
      <c r="H107" s="20">
        <f t="shared" si="46"/>
        <v>0</v>
      </c>
      <c r="I107" s="20">
        <f t="shared" si="46"/>
        <v>0</v>
      </c>
      <c r="J107" s="20">
        <f t="shared" si="46"/>
        <v>214.84</v>
      </c>
      <c r="K107" s="26"/>
    </row>
    <row r="108" spans="1:11" ht="15" x14ac:dyDescent="0.25">
      <c r="A108" s="25"/>
      <c r="B108" s="18"/>
      <c r="C108" s="8"/>
      <c r="D108" s="19" t="s">
        <v>33</v>
      </c>
      <c r="E108" s="43"/>
      <c r="F108" s="57" t="s">
        <v>192</v>
      </c>
      <c r="G108" s="57" t="s">
        <v>193</v>
      </c>
      <c r="H108" s="57" t="s">
        <v>194</v>
      </c>
      <c r="I108" s="57" t="s">
        <v>195</v>
      </c>
      <c r="J108" s="57">
        <v>615.66999999999996</v>
      </c>
      <c r="K108" s="45"/>
    </row>
    <row r="109" spans="1:11" ht="15" x14ac:dyDescent="0.2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68" t="s">
        <v>196</v>
      </c>
      <c r="F109" s="55">
        <v>215</v>
      </c>
      <c r="G109" s="55" t="s">
        <v>197</v>
      </c>
      <c r="H109" s="55" t="s">
        <v>198</v>
      </c>
      <c r="I109" s="55" t="s">
        <v>199</v>
      </c>
      <c r="J109" s="55">
        <v>148.4</v>
      </c>
      <c r="K109" s="56" t="s">
        <v>200</v>
      </c>
    </row>
    <row r="110" spans="1:11" ht="15" x14ac:dyDescent="0.25">
      <c r="A110" s="24"/>
      <c r="B110" s="16"/>
      <c r="C110" s="11"/>
      <c r="D110" s="7" t="s">
        <v>27</v>
      </c>
      <c r="E110" s="68" t="s">
        <v>201</v>
      </c>
      <c r="F110" s="55">
        <v>100</v>
      </c>
      <c r="G110" s="55" t="s">
        <v>202</v>
      </c>
      <c r="H110" s="55" t="s">
        <v>203</v>
      </c>
      <c r="I110" s="55" t="s">
        <v>204</v>
      </c>
      <c r="J110" s="55">
        <v>269.85000000000002</v>
      </c>
      <c r="K110" s="56" t="s">
        <v>205</v>
      </c>
    </row>
    <row r="111" spans="1:11" ht="15" x14ac:dyDescent="0.25">
      <c r="A111" s="24"/>
      <c r="B111" s="16"/>
      <c r="C111" s="11"/>
      <c r="D111" s="7" t="s">
        <v>28</v>
      </c>
      <c r="E111" s="68" t="s">
        <v>86</v>
      </c>
      <c r="F111" s="55" t="s">
        <v>206</v>
      </c>
      <c r="G111" s="55" t="s">
        <v>207</v>
      </c>
      <c r="H111" s="55" t="s">
        <v>208</v>
      </c>
      <c r="I111" s="55" t="s">
        <v>209</v>
      </c>
      <c r="J111" s="55">
        <v>154.86000000000001</v>
      </c>
      <c r="K111" s="56" t="s">
        <v>210</v>
      </c>
    </row>
    <row r="112" spans="1:11" ht="15" x14ac:dyDescent="0.25">
      <c r="A112" s="24"/>
      <c r="B112" s="16"/>
      <c r="C112" s="11"/>
      <c r="D112" s="7" t="s">
        <v>29</v>
      </c>
      <c r="E112" s="68" t="s">
        <v>211</v>
      </c>
      <c r="F112" s="55" t="s">
        <v>39</v>
      </c>
      <c r="G112" s="55"/>
      <c r="H112" s="55"/>
      <c r="I112" s="55" t="s">
        <v>212</v>
      </c>
      <c r="J112" s="55" t="s">
        <v>213</v>
      </c>
      <c r="K112" s="56" t="s">
        <v>214</v>
      </c>
    </row>
    <row r="113" spans="1:11" ht="15" x14ac:dyDescent="0.25">
      <c r="A113" s="24"/>
      <c r="B113" s="16"/>
      <c r="C113" s="11"/>
      <c r="D113" s="7" t="s">
        <v>30</v>
      </c>
      <c r="E113" s="68" t="s">
        <v>59</v>
      </c>
      <c r="F113" s="55" t="s">
        <v>215</v>
      </c>
      <c r="G113" s="55" t="s">
        <v>216</v>
      </c>
      <c r="H113" s="55" t="s">
        <v>95</v>
      </c>
      <c r="I113" s="55" t="s">
        <v>217</v>
      </c>
      <c r="J113" s="55" t="s">
        <v>218</v>
      </c>
      <c r="K113" s="56" t="s">
        <v>40</v>
      </c>
    </row>
    <row r="114" spans="1:11" ht="15" x14ac:dyDescent="0.2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 x14ac:dyDescent="0.2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 x14ac:dyDescent="0.2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 x14ac:dyDescent="0.25">
      <c r="A117" s="24"/>
      <c r="B117" s="16"/>
      <c r="C117" s="11"/>
      <c r="D117" s="6"/>
      <c r="E117" s="12"/>
      <c r="F117" s="20">
        <f>SUM(F108:F116)</f>
        <v>315</v>
      </c>
      <c r="G117" s="20">
        <f t="shared" ref="G117:J117" si="47">SUM(G108:G116)</f>
        <v>0</v>
      </c>
      <c r="H117" s="20">
        <f t="shared" si="47"/>
        <v>0</v>
      </c>
      <c r="I117" s="20">
        <f t="shared" si="47"/>
        <v>0</v>
      </c>
      <c r="J117" s="20">
        <f t="shared" si="47"/>
        <v>1188.7800000000002</v>
      </c>
      <c r="K117" s="26"/>
    </row>
    <row r="118" spans="1:11" ht="15.75" thickBot="1" x14ac:dyDescent="0.3">
      <c r="A118" s="25"/>
      <c r="B118" s="18"/>
      <c r="C118" s="8"/>
      <c r="D118" s="19" t="s">
        <v>33</v>
      </c>
      <c r="E118" s="32"/>
      <c r="F118" s="57" t="s">
        <v>219</v>
      </c>
      <c r="G118" s="57" t="s">
        <v>220</v>
      </c>
      <c r="H118" s="57" t="s">
        <v>221</v>
      </c>
      <c r="I118" s="57" t="s">
        <v>222</v>
      </c>
      <c r="J118" s="57">
        <v>670.18</v>
      </c>
      <c r="K118" s="33"/>
    </row>
    <row r="119" spans="1:11" ht="15.75" thickBot="1" x14ac:dyDescent="0.25">
      <c r="A119" s="30">
        <f>A101</f>
        <v>2</v>
      </c>
      <c r="B119" s="31">
        <f>B101</f>
        <v>1</v>
      </c>
      <c r="C119" s="66" t="s">
        <v>4</v>
      </c>
      <c r="D119" s="67"/>
      <c r="E119" s="40"/>
      <c r="F119" s="41"/>
      <c r="G119" s="69" t="s">
        <v>220</v>
      </c>
      <c r="H119" s="69" t="s">
        <v>221</v>
      </c>
      <c r="I119" s="69" t="s">
        <v>222</v>
      </c>
      <c r="J119" s="69" t="s">
        <v>223</v>
      </c>
      <c r="K119" s="42"/>
    </row>
    <row r="120" spans="1:11" ht="15" x14ac:dyDescent="0.25">
      <c r="A120" s="15">
        <v>2</v>
      </c>
      <c r="B120" s="16">
        <v>2</v>
      </c>
      <c r="C120" s="23" t="s">
        <v>20</v>
      </c>
      <c r="D120" s="5" t="s">
        <v>21</v>
      </c>
      <c r="E120" s="68" t="s">
        <v>225</v>
      </c>
      <c r="F120" s="55">
        <v>195</v>
      </c>
      <c r="G120" s="55" t="s">
        <v>226</v>
      </c>
      <c r="H120" s="55" t="s">
        <v>227</v>
      </c>
      <c r="I120" s="55" t="s">
        <v>228</v>
      </c>
      <c r="J120" s="55" t="s">
        <v>229</v>
      </c>
      <c r="K120" s="56" t="s">
        <v>230</v>
      </c>
    </row>
    <row r="121" spans="1:11" ht="15" x14ac:dyDescent="0.25">
      <c r="A121" s="15"/>
      <c r="B121" s="16"/>
      <c r="C121" s="11"/>
      <c r="D121" s="6"/>
    </row>
    <row r="122" spans="1:11" ht="15" x14ac:dyDescent="0.25">
      <c r="A122" s="15"/>
      <c r="B122" s="16"/>
      <c r="C122" s="11"/>
      <c r="D122" s="7" t="s">
        <v>22</v>
      </c>
      <c r="E122" s="68" t="s">
        <v>231</v>
      </c>
      <c r="F122" s="55" t="s">
        <v>232</v>
      </c>
      <c r="G122" s="55" t="s">
        <v>233</v>
      </c>
      <c r="H122" s="55"/>
      <c r="I122" s="55" t="s">
        <v>234</v>
      </c>
      <c r="J122" s="55" t="s">
        <v>235</v>
      </c>
      <c r="K122" s="56" t="s">
        <v>236</v>
      </c>
    </row>
    <row r="123" spans="1:11" ht="15" x14ac:dyDescent="0.25">
      <c r="A123" s="15"/>
      <c r="B123" s="16"/>
      <c r="C123" s="11"/>
      <c r="D123" s="7" t="s">
        <v>23</v>
      </c>
      <c r="E123" s="68" t="s">
        <v>59</v>
      </c>
      <c r="F123" s="55" t="s">
        <v>237</v>
      </c>
      <c r="G123" s="55" t="s">
        <v>238</v>
      </c>
      <c r="H123" s="55" t="s">
        <v>239</v>
      </c>
      <c r="I123" s="55" t="s">
        <v>240</v>
      </c>
      <c r="J123" s="55" t="s">
        <v>241</v>
      </c>
      <c r="K123" s="56" t="s">
        <v>40</v>
      </c>
    </row>
    <row r="124" spans="1:11" ht="15" x14ac:dyDescent="0.25">
      <c r="A124" s="15"/>
      <c r="B124" s="16"/>
      <c r="C124" s="11"/>
      <c r="D124" s="7" t="s">
        <v>24</v>
      </c>
      <c r="E124" s="68" t="s">
        <v>94</v>
      </c>
      <c r="F124" s="55">
        <v>125</v>
      </c>
      <c r="G124" s="55" t="s">
        <v>44</v>
      </c>
      <c r="H124" s="55" t="s">
        <v>95</v>
      </c>
      <c r="I124" s="55" t="s">
        <v>96</v>
      </c>
      <c r="J124" s="55" t="s">
        <v>97</v>
      </c>
      <c r="K124" s="56" t="s">
        <v>40</v>
      </c>
    </row>
    <row r="125" spans="1:11" ht="15" x14ac:dyDescent="0.2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 x14ac:dyDescent="0.25">
      <c r="A126" s="15"/>
      <c r="B126" s="16"/>
      <c r="C126" s="11"/>
      <c r="D126" s="6"/>
      <c r="E126" s="9"/>
      <c r="F126" s="20">
        <f>SUM(F119:F125)</f>
        <v>320</v>
      </c>
      <c r="G126" s="20">
        <f t="shared" ref="G126:J126" si="48">SUM(G119:G125)</f>
        <v>0</v>
      </c>
      <c r="H126" s="20">
        <f t="shared" si="48"/>
        <v>0</v>
      </c>
      <c r="I126" s="20">
        <f t="shared" si="48"/>
        <v>0</v>
      </c>
      <c r="J126" s="20">
        <f t="shared" si="48"/>
        <v>0</v>
      </c>
      <c r="K126" s="26"/>
    </row>
    <row r="127" spans="1:11" ht="15" x14ac:dyDescent="0.25">
      <c r="A127" s="17"/>
      <c r="B127" s="18"/>
      <c r="C127" s="8"/>
      <c r="D127" s="19" t="s">
        <v>33</v>
      </c>
      <c r="E127" s="43"/>
      <c r="F127" s="57">
        <v>560</v>
      </c>
      <c r="G127" s="57" t="s">
        <v>242</v>
      </c>
      <c r="H127" s="57" t="s">
        <v>243</v>
      </c>
      <c r="I127" s="57" t="s">
        <v>244</v>
      </c>
      <c r="J127" s="57" t="s">
        <v>245</v>
      </c>
      <c r="K127" s="45"/>
    </row>
    <row r="128" spans="1:11" ht="15" x14ac:dyDescent="0.2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 x14ac:dyDescent="0.25">
      <c r="A129" s="15"/>
      <c r="B129" s="16"/>
      <c r="C129" s="11"/>
      <c r="D129" s="7" t="s">
        <v>27</v>
      </c>
      <c r="E129" s="68" t="s">
        <v>246</v>
      </c>
      <c r="F129" s="55" t="s">
        <v>39</v>
      </c>
      <c r="G129" s="55" t="s">
        <v>247</v>
      </c>
      <c r="H129" s="55" t="s">
        <v>248</v>
      </c>
      <c r="I129" s="55" t="s">
        <v>249</v>
      </c>
      <c r="J129" s="55" t="s">
        <v>250</v>
      </c>
      <c r="K129" s="56" t="s">
        <v>251</v>
      </c>
    </row>
    <row r="130" spans="1:11" ht="15" x14ac:dyDescent="0.25">
      <c r="A130" s="15"/>
      <c r="B130" s="16"/>
      <c r="C130" s="11"/>
      <c r="D130" s="7" t="s">
        <v>28</v>
      </c>
      <c r="E130" s="68" t="s">
        <v>252</v>
      </c>
      <c r="F130" s="55">
        <v>110</v>
      </c>
      <c r="G130" s="55" t="s">
        <v>204</v>
      </c>
      <c r="H130" s="55" t="s">
        <v>253</v>
      </c>
      <c r="I130" s="55" t="s">
        <v>254</v>
      </c>
      <c r="J130" s="55" t="s">
        <v>255</v>
      </c>
      <c r="K130" s="56" t="s">
        <v>256</v>
      </c>
    </row>
    <row r="131" spans="1:11" ht="15" x14ac:dyDescent="0.25">
      <c r="A131" s="15"/>
      <c r="B131" s="16"/>
      <c r="C131" s="11"/>
      <c r="D131" s="7" t="s">
        <v>29</v>
      </c>
      <c r="E131" s="68" t="s">
        <v>138</v>
      </c>
      <c r="F131" s="55" t="s">
        <v>206</v>
      </c>
      <c r="G131" s="55" t="s">
        <v>257</v>
      </c>
      <c r="H131" s="55" t="s">
        <v>258</v>
      </c>
      <c r="I131" s="55" t="s">
        <v>259</v>
      </c>
      <c r="J131" s="55" t="s">
        <v>260</v>
      </c>
      <c r="K131" s="56" t="s">
        <v>143</v>
      </c>
    </row>
    <row r="132" spans="1:11" ht="15" x14ac:dyDescent="0.25">
      <c r="A132" s="15"/>
      <c r="B132" s="16"/>
      <c r="C132" s="11"/>
      <c r="D132" s="7" t="s">
        <v>30</v>
      </c>
      <c r="E132" s="68" t="s">
        <v>261</v>
      </c>
      <c r="F132" s="55" t="s">
        <v>39</v>
      </c>
      <c r="G132" s="55" t="s">
        <v>262</v>
      </c>
      <c r="H132" s="55"/>
      <c r="I132" s="55" t="s">
        <v>263</v>
      </c>
      <c r="J132" s="55" t="s">
        <v>264</v>
      </c>
      <c r="K132" s="56" t="s">
        <v>265</v>
      </c>
    </row>
    <row r="133" spans="1:11" ht="15" x14ac:dyDescent="0.25">
      <c r="A133" s="15"/>
      <c r="B133" s="16"/>
      <c r="C133" s="11"/>
      <c r="D133" s="7" t="s">
        <v>31</v>
      </c>
      <c r="E133" s="68" t="s">
        <v>59</v>
      </c>
      <c r="F133" s="55" t="s">
        <v>60</v>
      </c>
      <c r="G133" s="55" t="s">
        <v>61</v>
      </c>
      <c r="H133" s="55" t="s">
        <v>62</v>
      </c>
      <c r="I133" s="55" t="s">
        <v>63</v>
      </c>
      <c r="J133" s="55" t="s">
        <v>64</v>
      </c>
      <c r="K133" s="56" t="s">
        <v>40</v>
      </c>
    </row>
    <row r="134" spans="1:11" ht="15" x14ac:dyDescent="0.2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 x14ac:dyDescent="0.2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 x14ac:dyDescent="0.25">
      <c r="A136" s="15"/>
      <c r="B136" s="16"/>
      <c r="C136" s="11"/>
      <c r="D136" s="6"/>
      <c r="E136" s="12"/>
      <c r="F136" s="20">
        <f>SUM(F127:F135)</f>
        <v>670</v>
      </c>
      <c r="G136" s="20">
        <f t="shared" ref="G136:J136" si="49">SUM(G127:G135)</f>
        <v>0</v>
      </c>
      <c r="H136" s="20">
        <f t="shared" si="49"/>
        <v>0</v>
      </c>
      <c r="I136" s="20">
        <f t="shared" si="49"/>
        <v>0</v>
      </c>
      <c r="J136" s="20">
        <f t="shared" si="49"/>
        <v>0</v>
      </c>
      <c r="K136" s="26"/>
    </row>
    <row r="137" spans="1:11" ht="15.75" thickBot="1" x14ac:dyDescent="0.3">
      <c r="A137" s="17"/>
      <c r="B137" s="18"/>
      <c r="C137" s="8"/>
      <c r="D137" s="19" t="s">
        <v>33</v>
      </c>
      <c r="E137" s="32"/>
      <c r="F137" s="57" t="s">
        <v>266</v>
      </c>
      <c r="G137" s="57" t="s">
        <v>267</v>
      </c>
      <c r="H137" s="57" t="s">
        <v>268</v>
      </c>
      <c r="I137" s="57" t="s">
        <v>269</v>
      </c>
      <c r="J137" s="57" t="s">
        <v>270</v>
      </c>
      <c r="K137" s="33"/>
    </row>
    <row r="138" spans="1:11" ht="15.75" thickBot="1" x14ac:dyDescent="0.25">
      <c r="A138" s="34">
        <f>A120</f>
        <v>2</v>
      </c>
      <c r="B138" s="34">
        <f>B120</f>
        <v>2</v>
      </c>
      <c r="C138" s="66" t="s">
        <v>4</v>
      </c>
      <c r="D138" s="67"/>
      <c r="E138" s="40"/>
      <c r="F138" s="41"/>
      <c r="G138" s="69" t="s">
        <v>267</v>
      </c>
      <c r="H138" s="69" t="s">
        <v>268</v>
      </c>
      <c r="I138" s="69" t="s">
        <v>269</v>
      </c>
      <c r="J138" s="69" t="s">
        <v>270</v>
      </c>
      <c r="K138" s="42"/>
    </row>
    <row r="139" spans="1:11" ht="15" x14ac:dyDescent="0.25">
      <c r="A139" s="21">
        <v>2</v>
      </c>
      <c r="B139" s="22">
        <v>3</v>
      </c>
      <c r="C139" s="23" t="s">
        <v>20</v>
      </c>
      <c r="D139" s="5" t="s">
        <v>21</v>
      </c>
      <c r="E139" s="68" t="s">
        <v>271</v>
      </c>
      <c r="F139" s="55" t="s">
        <v>272</v>
      </c>
      <c r="G139" s="55" t="s">
        <v>273</v>
      </c>
      <c r="H139" s="55" t="s">
        <v>274</v>
      </c>
      <c r="I139" s="55" t="s">
        <v>275</v>
      </c>
      <c r="J139" s="55" t="s">
        <v>276</v>
      </c>
      <c r="K139" s="56" t="s">
        <v>104</v>
      </c>
    </row>
    <row r="140" spans="1:11" ht="15" x14ac:dyDescent="0.25">
      <c r="A140" s="24"/>
      <c r="B140" s="16"/>
      <c r="C140" s="11"/>
      <c r="D140" s="6"/>
      <c r="E140" s="68" t="s">
        <v>105</v>
      </c>
      <c r="F140" s="55" t="s">
        <v>277</v>
      </c>
      <c r="G140" s="55" t="s">
        <v>278</v>
      </c>
      <c r="H140" s="55" t="s">
        <v>279</v>
      </c>
      <c r="I140" s="55" t="s">
        <v>280</v>
      </c>
      <c r="J140" s="55" t="s">
        <v>281</v>
      </c>
      <c r="K140" s="56" t="s">
        <v>111</v>
      </c>
    </row>
    <row r="141" spans="1:11" ht="15" x14ac:dyDescent="0.25">
      <c r="A141" s="24"/>
      <c r="B141" s="16"/>
      <c r="C141" s="11"/>
      <c r="D141" s="7" t="s">
        <v>22</v>
      </c>
      <c r="E141" s="68" t="s">
        <v>53</v>
      </c>
      <c r="F141" s="56" t="s">
        <v>39</v>
      </c>
      <c r="G141" s="56" t="s">
        <v>54</v>
      </c>
      <c r="H141" s="56" t="s">
        <v>55</v>
      </c>
      <c r="I141" s="56" t="s">
        <v>56</v>
      </c>
      <c r="J141" s="56" t="s">
        <v>57</v>
      </c>
      <c r="K141" s="56" t="s">
        <v>58</v>
      </c>
    </row>
    <row r="142" spans="1:11" ht="15.75" customHeight="1" x14ac:dyDescent="0.25">
      <c r="A142" s="24"/>
      <c r="B142" s="16"/>
      <c r="C142" s="11"/>
      <c r="D142" s="7" t="s">
        <v>23</v>
      </c>
      <c r="E142" s="68" t="s">
        <v>38</v>
      </c>
      <c r="F142" s="55" t="s">
        <v>118</v>
      </c>
      <c r="G142" s="55"/>
      <c r="H142" s="55"/>
      <c r="I142" s="55" t="s">
        <v>119</v>
      </c>
      <c r="J142" s="55" t="s">
        <v>120</v>
      </c>
      <c r="K142" s="56" t="s">
        <v>40</v>
      </c>
    </row>
    <row r="143" spans="1:11" ht="15" x14ac:dyDescent="0.2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 x14ac:dyDescent="0.2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 x14ac:dyDescent="0.25">
      <c r="A145" s="24"/>
      <c r="B145" s="16"/>
      <c r="C145" s="11"/>
      <c r="D145" s="6"/>
      <c r="E145" s="9"/>
      <c r="F145" s="20">
        <f>SUM(F138:F144)</f>
        <v>0</v>
      </c>
      <c r="G145" s="20">
        <f t="shared" ref="G145:J145" si="50">SUM(G138:G144)</f>
        <v>0</v>
      </c>
      <c r="H145" s="20">
        <f t="shared" si="50"/>
        <v>0</v>
      </c>
      <c r="I145" s="20">
        <f t="shared" si="50"/>
        <v>0</v>
      </c>
      <c r="J145" s="20">
        <f t="shared" si="50"/>
        <v>0</v>
      </c>
      <c r="K145" s="26"/>
    </row>
    <row r="146" spans="1:11" ht="15" x14ac:dyDescent="0.25">
      <c r="A146" s="25"/>
      <c r="B146" s="18"/>
      <c r="C146" s="8"/>
      <c r="D146" s="19" t="s">
        <v>33</v>
      </c>
      <c r="E146" s="43"/>
      <c r="F146" s="44"/>
      <c r="G146" s="44"/>
      <c r="H146" s="44"/>
      <c r="I146" s="44"/>
      <c r="J146" s="44"/>
      <c r="K146" s="45"/>
    </row>
    <row r="147" spans="1:11" ht="15" x14ac:dyDescent="0.2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 x14ac:dyDescent="0.25">
      <c r="A148" s="24"/>
      <c r="B148" s="16"/>
      <c r="C148" s="11"/>
      <c r="D148" s="7" t="s">
        <v>27</v>
      </c>
      <c r="E148" s="68" t="s">
        <v>282</v>
      </c>
      <c r="F148" s="55">
        <v>200</v>
      </c>
      <c r="G148" s="55" t="s">
        <v>283</v>
      </c>
      <c r="H148" s="55" t="s">
        <v>284</v>
      </c>
      <c r="I148" s="55" t="s">
        <v>285</v>
      </c>
      <c r="J148" s="55" t="s">
        <v>286</v>
      </c>
      <c r="K148" s="56" t="s">
        <v>287</v>
      </c>
    </row>
    <row r="149" spans="1:11" ht="15" x14ac:dyDescent="0.25">
      <c r="A149" s="24"/>
      <c r="B149" s="16"/>
      <c r="C149" s="11"/>
      <c r="D149" s="7" t="s">
        <v>28</v>
      </c>
      <c r="E149" s="68" t="s">
        <v>288</v>
      </c>
      <c r="F149" s="55">
        <v>120</v>
      </c>
      <c r="G149" s="55" t="s">
        <v>289</v>
      </c>
      <c r="H149" s="55" t="s">
        <v>290</v>
      </c>
      <c r="I149" s="55" t="s">
        <v>291</v>
      </c>
      <c r="J149" s="55" t="s">
        <v>292</v>
      </c>
      <c r="K149" s="56" t="s">
        <v>293</v>
      </c>
    </row>
    <row r="150" spans="1:11" ht="15" x14ac:dyDescent="0.25">
      <c r="A150" s="24"/>
      <c r="B150" s="16"/>
      <c r="C150" s="11"/>
      <c r="D150" s="7" t="s">
        <v>29</v>
      </c>
      <c r="E150" s="68" t="s">
        <v>294</v>
      </c>
      <c r="F150" s="55" t="s">
        <v>87</v>
      </c>
      <c r="G150" s="55" t="s">
        <v>295</v>
      </c>
      <c r="H150" s="55" t="s">
        <v>296</v>
      </c>
      <c r="I150" s="55" t="s">
        <v>297</v>
      </c>
      <c r="J150" s="55" t="s">
        <v>298</v>
      </c>
      <c r="K150" s="56" t="s">
        <v>299</v>
      </c>
    </row>
    <row r="151" spans="1:11" ht="15" x14ac:dyDescent="0.25">
      <c r="A151" s="24"/>
      <c r="B151" s="16"/>
      <c r="C151" s="11"/>
      <c r="D151" s="7" t="s">
        <v>30</v>
      </c>
      <c r="E151" s="68" t="s">
        <v>231</v>
      </c>
      <c r="F151" s="55" t="s">
        <v>232</v>
      </c>
      <c r="G151" s="55" t="s">
        <v>233</v>
      </c>
      <c r="H151" s="55"/>
      <c r="I151" s="55" t="s">
        <v>234</v>
      </c>
      <c r="J151" s="55" t="s">
        <v>235</v>
      </c>
      <c r="K151" s="56" t="s">
        <v>236</v>
      </c>
    </row>
    <row r="152" spans="1:11" ht="15" x14ac:dyDescent="0.25">
      <c r="A152" s="24"/>
      <c r="B152" s="16"/>
      <c r="C152" s="11"/>
      <c r="D152" s="7" t="s">
        <v>31</v>
      </c>
      <c r="E152" s="68" t="s">
        <v>59</v>
      </c>
      <c r="F152" s="55" t="s">
        <v>300</v>
      </c>
      <c r="G152" s="55" t="s">
        <v>301</v>
      </c>
      <c r="H152" s="55" t="s">
        <v>302</v>
      </c>
      <c r="I152" s="55" t="s">
        <v>303</v>
      </c>
      <c r="J152" s="55" t="s">
        <v>304</v>
      </c>
      <c r="K152" s="56" t="s">
        <v>40</v>
      </c>
    </row>
    <row r="153" spans="1:11" ht="15" x14ac:dyDescent="0.25">
      <c r="A153" s="24"/>
      <c r="B153" s="16"/>
      <c r="C153" s="11"/>
      <c r="D153" s="7" t="s">
        <v>32</v>
      </c>
      <c r="E153" s="68" t="s">
        <v>154</v>
      </c>
      <c r="F153" s="55">
        <v>35</v>
      </c>
      <c r="G153" s="55" t="s">
        <v>95</v>
      </c>
      <c r="H153" s="55" t="s">
        <v>155</v>
      </c>
      <c r="I153" s="55" t="s">
        <v>156</v>
      </c>
      <c r="J153" s="55" t="s">
        <v>157</v>
      </c>
      <c r="K153" s="56" t="s">
        <v>40</v>
      </c>
    </row>
    <row r="154" spans="1:11" ht="15" x14ac:dyDescent="0.2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 x14ac:dyDescent="0.25">
      <c r="A155" s="24"/>
      <c r="B155" s="16"/>
      <c r="C155" s="11"/>
      <c r="D155" s="6"/>
      <c r="E155" s="12"/>
      <c r="F155" s="20">
        <f>SUM(F146:F154)</f>
        <v>355</v>
      </c>
      <c r="G155" s="20">
        <f t="shared" ref="G155:J155" si="51">SUM(G146:G154)</f>
        <v>0</v>
      </c>
      <c r="H155" s="20">
        <f t="shared" si="51"/>
        <v>0</v>
      </c>
      <c r="I155" s="20">
        <f t="shared" si="51"/>
        <v>0</v>
      </c>
      <c r="J155" s="20">
        <f t="shared" si="51"/>
        <v>0</v>
      </c>
      <c r="K155" s="26"/>
    </row>
    <row r="156" spans="1:11" ht="15.75" thickBot="1" x14ac:dyDescent="0.3">
      <c r="A156" s="25"/>
      <c r="B156" s="18"/>
      <c r="C156" s="8"/>
      <c r="D156" s="19" t="s">
        <v>33</v>
      </c>
      <c r="E156" s="32"/>
      <c r="F156" s="57">
        <v>729</v>
      </c>
      <c r="G156" s="57" t="s">
        <v>305</v>
      </c>
      <c r="H156" s="57" t="s">
        <v>306</v>
      </c>
      <c r="I156" s="57" t="s">
        <v>307</v>
      </c>
      <c r="J156" s="57" t="s">
        <v>308</v>
      </c>
      <c r="K156" s="33"/>
    </row>
    <row r="157" spans="1:11" ht="15.75" thickBot="1" x14ac:dyDescent="0.25">
      <c r="A157" s="30">
        <f>A139</f>
        <v>2</v>
      </c>
      <c r="B157" s="31">
        <f>B139</f>
        <v>3</v>
      </c>
      <c r="C157" s="66" t="s">
        <v>4</v>
      </c>
      <c r="D157" s="67"/>
      <c r="E157" s="40"/>
      <c r="F157" s="41"/>
      <c r="G157" s="69" t="s">
        <v>309</v>
      </c>
      <c r="H157" s="69" t="s">
        <v>310</v>
      </c>
      <c r="I157" s="69" t="s">
        <v>311</v>
      </c>
      <c r="J157" s="69" t="s">
        <v>312</v>
      </c>
      <c r="K157" s="42"/>
    </row>
    <row r="158" spans="1:11" ht="15" x14ac:dyDescent="0.25">
      <c r="A158" s="21">
        <v>2</v>
      </c>
      <c r="B158" s="22">
        <v>4</v>
      </c>
      <c r="C158" s="23" t="s">
        <v>20</v>
      </c>
      <c r="D158" s="5" t="s">
        <v>21</v>
      </c>
      <c r="E158" s="43"/>
      <c r="F158" s="44"/>
      <c r="G158" s="44"/>
      <c r="H158" s="44"/>
      <c r="I158" s="44"/>
      <c r="J158" s="44"/>
      <c r="K158" s="45"/>
    </row>
    <row r="159" spans="1:11" ht="15" x14ac:dyDescent="0.2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 x14ac:dyDescent="0.2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 x14ac:dyDescent="0.2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 x14ac:dyDescent="0.2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 x14ac:dyDescent="0.2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 x14ac:dyDescent="0.25">
      <c r="A164" s="24"/>
      <c r="B164" s="16"/>
      <c r="C164" s="11"/>
      <c r="D164" s="6"/>
      <c r="E164" s="9"/>
      <c r="F164" s="20">
        <f>SUM(F157:F163)</f>
        <v>0</v>
      </c>
      <c r="G164" s="20">
        <f t="shared" ref="G164:J164" si="52">SUM(G157:G163)</f>
        <v>0</v>
      </c>
      <c r="H164" s="20">
        <f t="shared" si="52"/>
        <v>0</v>
      </c>
      <c r="I164" s="20">
        <f t="shared" si="52"/>
        <v>0</v>
      </c>
      <c r="J164" s="20">
        <f t="shared" si="52"/>
        <v>0</v>
      </c>
      <c r="K164" s="26"/>
    </row>
    <row r="165" spans="1:11" ht="15" x14ac:dyDescent="0.25">
      <c r="A165" s="25"/>
      <c r="B165" s="18"/>
      <c r="C165" s="8"/>
      <c r="D165" s="19" t="s">
        <v>33</v>
      </c>
      <c r="E165" s="43"/>
      <c r="F165" s="44"/>
      <c r="G165" s="44"/>
      <c r="H165" s="44"/>
      <c r="I165" s="44"/>
      <c r="J165" s="44"/>
      <c r="K165" s="45"/>
    </row>
    <row r="166" spans="1:11" ht="15" x14ac:dyDescent="0.2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 x14ac:dyDescent="0.2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 x14ac:dyDescent="0.2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 x14ac:dyDescent="0.2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 x14ac:dyDescent="0.2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 x14ac:dyDescent="0.2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 x14ac:dyDescent="0.2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 x14ac:dyDescent="0.2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 x14ac:dyDescent="0.25">
      <c r="A174" s="24"/>
      <c r="B174" s="16"/>
      <c r="C174" s="11"/>
      <c r="D174" s="6"/>
      <c r="E174" s="12"/>
      <c r="F174" s="20">
        <f>SUM(F165:F173)</f>
        <v>0</v>
      </c>
      <c r="G174" s="20">
        <f t="shared" ref="G174:J174" si="53">SUM(G165:G173)</f>
        <v>0</v>
      </c>
      <c r="H174" s="20">
        <f t="shared" si="53"/>
        <v>0</v>
      </c>
      <c r="I174" s="20">
        <f t="shared" si="53"/>
        <v>0</v>
      </c>
      <c r="J174" s="20">
        <f t="shared" si="53"/>
        <v>0</v>
      </c>
      <c r="K174" s="26"/>
    </row>
    <row r="175" spans="1:11" ht="15.75" thickBot="1" x14ac:dyDescent="0.3">
      <c r="A175" s="25"/>
      <c r="B175" s="18"/>
      <c r="C175" s="8"/>
      <c r="D175" s="19" t="s">
        <v>33</v>
      </c>
      <c r="E175" s="32"/>
      <c r="F175" s="33">
        <f>F164+F174</f>
        <v>0</v>
      </c>
      <c r="G175" s="33">
        <f t="shared" ref="G175" si="54">G164+G174</f>
        <v>0</v>
      </c>
      <c r="H175" s="33">
        <f t="shared" ref="H175" si="55">H164+H174</f>
        <v>0</v>
      </c>
      <c r="I175" s="33">
        <f t="shared" ref="I175" si="56">I164+I174</f>
        <v>0</v>
      </c>
      <c r="J175" s="33">
        <f t="shared" ref="J175" si="57">J164+J174</f>
        <v>0</v>
      </c>
      <c r="K175" s="33"/>
    </row>
    <row r="176" spans="1:11" ht="15.75" thickBot="1" x14ac:dyDescent="0.25">
      <c r="A176" s="30">
        <f>A158</f>
        <v>2</v>
      </c>
      <c r="B176" s="31">
        <f>B158</f>
        <v>4</v>
      </c>
      <c r="C176" s="66" t="s">
        <v>4</v>
      </c>
      <c r="D176" s="67"/>
      <c r="E176" s="40"/>
      <c r="F176" s="41"/>
      <c r="G176" s="41"/>
      <c r="H176" s="41"/>
      <c r="I176" s="41"/>
      <c r="J176" s="41"/>
      <c r="K176" s="42"/>
    </row>
    <row r="177" spans="1:11" ht="15" x14ac:dyDescent="0.25">
      <c r="A177" s="21">
        <v>2</v>
      </c>
      <c r="B177" s="22">
        <v>5</v>
      </c>
      <c r="C177" s="23" t="s">
        <v>20</v>
      </c>
      <c r="D177" s="5" t="s">
        <v>21</v>
      </c>
      <c r="E177" s="43"/>
      <c r="F177" s="44"/>
      <c r="G177" s="44"/>
      <c r="H177" s="44"/>
      <c r="I177" s="44"/>
      <c r="J177" s="44"/>
      <c r="K177" s="45"/>
    </row>
    <row r="178" spans="1:11" ht="15" x14ac:dyDescent="0.2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 x14ac:dyDescent="0.2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 x14ac:dyDescent="0.2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 x14ac:dyDescent="0.2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 x14ac:dyDescent="0.2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 x14ac:dyDescent="0.25">
      <c r="A183" s="24"/>
      <c r="B183" s="16"/>
      <c r="C183" s="11"/>
      <c r="D183" s="6"/>
      <c r="E183" s="9"/>
      <c r="F183" s="20">
        <f>SUM(F176:F182)</f>
        <v>0</v>
      </c>
      <c r="G183" s="20">
        <f t="shared" ref="G183:J183" si="58">SUM(G176:G182)</f>
        <v>0</v>
      </c>
      <c r="H183" s="20">
        <f t="shared" si="58"/>
        <v>0</v>
      </c>
      <c r="I183" s="20">
        <f t="shared" si="58"/>
        <v>0</v>
      </c>
      <c r="J183" s="20">
        <f t="shared" si="58"/>
        <v>0</v>
      </c>
      <c r="K183" s="26"/>
    </row>
    <row r="184" spans="1:11" ht="15.75" customHeight="1" x14ac:dyDescent="0.25">
      <c r="A184" s="25"/>
      <c r="B184" s="18"/>
      <c r="C184" s="8"/>
      <c r="D184" s="19" t="s">
        <v>33</v>
      </c>
      <c r="E184" s="43"/>
      <c r="F184" s="44"/>
      <c r="G184" s="44"/>
      <c r="H184" s="44"/>
      <c r="I184" s="44"/>
      <c r="J184" s="44"/>
      <c r="K184" s="45"/>
    </row>
    <row r="185" spans="1:11" ht="15" x14ac:dyDescent="0.2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/>
      <c r="F185" s="44"/>
      <c r="G185" s="44"/>
      <c r="H185" s="44"/>
      <c r="I185" s="44"/>
      <c r="J185" s="44"/>
      <c r="K185" s="45"/>
    </row>
    <row r="186" spans="1:11" ht="15" x14ac:dyDescent="0.25">
      <c r="A186" s="24"/>
      <c r="B186" s="16"/>
      <c r="C186" s="11"/>
      <c r="D186" s="7" t="s">
        <v>27</v>
      </c>
      <c r="E186" s="43"/>
      <c r="F186" s="44"/>
      <c r="G186" s="44"/>
      <c r="H186" s="44"/>
      <c r="I186" s="44"/>
      <c r="J186" s="44"/>
      <c r="K186" s="45"/>
    </row>
    <row r="187" spans="1:11" ht="15" x14ac:dyDescent="0.25">
      <c r="A187" s="24"/>
      <c r="B187" s="16"/>
      <c r="C187" s="11"/>
      <c r="D187" s="7" t="s">
        <v>28</v>
      </c>
      <c r="E187" s="43"/>
      <c r="F187" s="44"/>
      <c r="G187" s="44"/>
      <c r="H187" s="44"/>
      <c r="I187" s="44"/>
      <c r="J187" s="44"/>
      <c r="K187" s="45"/>
    </row>
    <row r="188" spans="1:11" ht="15" x14ac:dyDescent="0.25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5" x14ac:dyDescent="0.25">
      <c r="A189" s="24"/>
      <c r="B189" s="16"/>
      <c r="C189" s="11"/>
      <c r="D189" s="7" t="s">
        <v>30</v>
      </c>
      <c r="E189" s="43"/>
      <c r="F189" s="44"/>
      <c r="G189" s="44"/>
      <c r="H189" s="44"/>
      <c r="I189" s="44"/>
      <c r="J189" s="44"/>
      <c r="K189" s="45"/>
    </row>
    <row r="190" spans="1:11" ht="15" x14ac:dyDescent="0.25">
      <c r="A190" s="24"/>
      <c r="B190" s="16"/>
      <c r="C190" s="11"/>
      <c r="D190" s="7" t="s">
        <v>31</v>
      </c>
      <c r="E190" s="43"/>
      <c r="F190" s="44"/>
      <c r="G190" s="44"/>
      <c r="H190" s="44"/>
      <c r="I190" s="44"/>
      <c r="J190" s="44"/>
      <c r="K190" s="45"/>
    </row>
    <row r="191" spans="1:11" ht="15" x14ac:dyDescent="0.2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 x14ac:dyDescent="0.2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 x14ac:dyDescent="0.25">
      <c r="A193" s="24"/>
      <c r="B193" s="16"/>
      <c r="C193" s="11"/>
      <c r="D193" s="6"/>
      <c r="E193" s="12"/>
      <c r="F193" s="20">
        <f>SUM(F184:F192)</f>
        <v>0</v>
      </c>
      <c r="G193" s="20">
        <f t="shared" ref="G193:J193" si="59">SUM(G184:G192)</f>
        <v>0</v>
      </c>
      <c r="H193" s="20">
        <f t="shared" si="59"/>
        <v>0</v>
      </c>
      <c r="I193" s="20">
        <f t="shared" si="59"/>
        <v>0</v>
      </c>
      <c r="J193" s="20">
        <f t="shared" si="59"/>
        <v>0</v>
      </c>
      <c r="K193" s="26"/>
    </row>
    <row r="194" spans="1:11" ht="15.75" thickBot="1" x14ac:dyDescent="0.3">
      <c r="A194" s="25"/>
      <c r="B194" s="18"/>
      <c r="C194" s="8"/>
      <c r="D194" s="19" t="s">
        <v>33</v>
      </c>
      <c r="E194" s="32"/>
      <c r="F194" s="33">
        <f>F183+F193</f>
        <v>0</v>
      </c>
      <c r="G194" s="33">
        <f t="shared" ref="G194" si="60">G183+G193</f>
        <v>0</v>
      </c>
      <c r="H194" s="33">
        <f t="shared" ref="H194" si="61">H183+H193</f>
        <v>0</v>
      </c>
      <c r="I194" s="33">
        <f t="shared" ref="I194" si="62">I183+I193</f>
        <v>0</v>
      </c>
      <c r="J194" s="33">
        <f t="shared" ref="J194" si="63">J183+J193</f>
        <v>0</v>
      </c>
      <c r="K194" s="33"/>
    </row>
    <row r="195" spans="1:11" ht="15.75" thickBot="1" x14ac:dyDescent="0.25">
      <c r="A195" s="30">
        <f>A177</f>
        <v>2</v>
      </c>
      <c r="B195" s="31">
        <f>B177</f>
        <v>5</v>
      </c>
      <c r="C195" s="66" t="s">
        <v>4</v>
      </c>
      <c r="D195" s="67"/>
      <c r="E195" s="48"/>
      <c r="F195" s="35">
        <f>(F23+F42+F61+F80+F99+F118+F137+F156+F175+F194)/(IF(F23=0,0,1)+IF(F42=0,0,1)+IF(F61=0,0,1)+IF(F80=0,0,1)+IF(F99=0,0,1)+IF(F118=0,0,1)+IF(F137=0,0,1)+IF(F156=0,0,1)+IF(F175=0,0,1)+IF(F194=0,0,1))</f>
        <v>830.6</v>
      </c>
      <c r="G195" s="35">
        <f t="shared" ref="G195:J195" si="64">(G23+G42+G61+G80+G99+G118+G137+G156+G175+G194)/(IF(G23=0,0,1)+IF(G42=0,0,1)+IF(G61=0,0,1)+IF(G80=0,0,1)+IF(G99=0,0,1)+IF(G118=0,0,1)+IF(G137=0,0,1)+IF(G156=0,0,1)+IF(G175=0,0,1)+IF(G194=0,0,1))</f>
        <v>20.169999999999998</v>
      </c>
      <c r="H195" s="35">
        <f t="shared" si="64"/>
        <v>24.890000000000004</v>
      </c>
      <c r="I195" s="35">
        <f t="shared" si="64"/>
        <v>77.847999999999999</v>
      </c>
      <c r="J195" s="35">
        <f t="shared" si="64"/>
        <v>624.50400000000002</v>
      </c>
      <c r="K195" s="35"/>
    </row>
    <row r="196" spans="1:11" ht="13.5" customHeight="1" thickBot="1" x14ac:dyDescent="0.25">
      <c r="A196" s="28"/>
      <c r="B196" s="29"/>
      <c r="C196" s="48" t="s">
        <v>5</v>
      </c>
      <c r="D196" s="48"/>
    </row>
  </sheetData>
  <mergeCells count="26">
    <mergeCell ref="C195:D195"/>
    <mergeCell ref="C119:D119"/>
    <mergeCell ref="C138:D138"/>
    <mergeCell ref="C157:D157"/>
    <mergeCell ref="C176:D176"/>
    <mergeCell ref="C43:D43"/>
    <mergeCell ref="C62:D62"/>
    <mergeCell ref="C81:D81"/>
    <mergeCell ref="C100:D100"/>
    <mergeCell ref="C24:D24"/>
    <mergeCell ref="K8:K9"/>
    <mergeCell ref="C1:E1"/>
    <mergeCell ref="H1:K1"/>
    <mergeCell ref="H2:K2"/>
    <mergeCell ref="H3:K3"/>
    <mergeCell ref="F8:F9"/>
    <mergeCell ref="G8:G9"/>
    <mergeCell ref="H8:H9"/>
    <mergeCell ref="I8:I9"/>
    <mergeCell ref="J8:J9"/>
    <mergeCell ref="K10:K11"/>
    <mergeCell ref="F10:F11"/>
    <mergeCell ref="G10:G11"/>
    <mergeCell ref="H10:H11"/>
    <mergeCell ref="I10:I11"/>
    <mergeCell ref="J10:J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Оксана Кочмарева</cp:lastModifiedBy>
  <dcterms:created xsi:type="dcterms:W3CDTF">2022-05-16T14:23:56Z</dcterms:created>
  <dcterms:modified xsi:type="dcterms:W3CDTF">2024-05-03T02:18:01Z</dcterms:modified>
</cp:coreProperties>
</file>